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dobezhkina\Desktop\Проект ИП АО ЮТЭК (2021-2025) для общественного обсуждения\"/>
    </mc:Choice>
  </mc:AlternateContent>
  <bookViews>
    <workbookView xWindow="0" yWindow="0" windowWidth="28800" windowHeight="10335" tabRatio="851"/>
  </bookViews>
  <sheets>
    <sheet name="ЛСР_Создание+рек ИСУЭЭ-21-22" sheetId="15" r:id="rId1"/>
    <sheet name="ЛСР_Создание ИСУЭЭ ПО-21" sheetId="17" r:id="rId2"/>
    <sheet name="ЛСР_Доп.ПО21" sheetId="16" r:id="rId3"/>
    <sheet name="ЛСР_доп.ПО-22_Windows" sheetId="2" r:id="rId4"/>
    <sheet name="Модернизация ИСУЭ_СХД23" sheetId="13" r:id="rId5"/>
    <sheet name="Расчет расходов на интеграцию" sheetId="3" r:id="rId6"/>
    <sheet name="ЛСР_Интеграция-22" sheetId="9" r:id="rId7"/>
    <sheet name="ЛСР_Интеграция-23" sheetId="10" r:id="rId8"/>
    <sheet name="ЛСР_Интеграция-24" sheetId="11" r:id="rId9"/>
    <sheet name="ЛСР_Интеграция-25" sheetId="12" r:id="rId10"/>
    <sheet name="Расчет расходов на Static IP" sheetId="7" r:id="rId11"/>
    <sheet name="СВОД_обслуживание" sheetId="5" r:id="rId12"/>
    <sheet name="Калькуляц_Обсл-2021" sheetId="6" r:id="rId13"/>
    <sheet name="Затраты на связь" sheetId="8" r:id="rId14"/>
  </sheets>
  <definedNames>
    <definedName name="Print_Area" localSheetId="3">'ЛСР_доп.ПО-22_Windows'!A:N</definedName>
    <definedName name="Print_Area" localSheetId="6">'ЛСР_Интеграция-22'!A:N</definedName>
    <definedName name="Print_Area" localSheetId="7">'ЛСР_Интеграция-23'!A:N</definedName>
    <definedName name="Print_Area" localSheetId="8">'ЛСР_Интеграция-24'!A:N</definedName>
    <definedName name="Print_Area" localSheetId="9">'ЛСР_Интеграция-25'!A:N</definedName>
    <definedName name="Print_Area" localSheetId="4">'Модернизация ИСУЭ_СХД23'!A:N</definedName>
    <definedName name="Print_Titles" localSheetId="3">'ЛСР_доп.ПО-22_Windows'!38:38</definedName>
    <definedName name="Print_Titles" localSheetId="6">'ЛСР_Интеграция-22'!38:38</definedName>
    <definedName name="Print_Titles" localSheetId="7">'ЛСР_Интеграция-23'!38:38</definedName>
    <definedName name="Print_Titles" localSheetId="8">'ЛСР_Интеграция-24'!38:38</definedName>
    <definedName name="Print_Titles" localSheetId="9">'ЛСР_Интеграция-25'!38:38</definedName>
    <definedName name="Print_Titles" localSheetId="1">'ЛСР_Создание ИСУЭЭ ПО-21'!$25:$25</definedName>
    <definedName name="Print_Titles" localSheetId="4">'Модернизация ИСУЭ_СХД23'!38:38</definedName>
    <definedName name="_xlnm.Print_Titles" localSheetId="2">ЛСР_Доп.ПО21!$30:$30</definedName>
    <definedName name="_xlnm.Print_Titles" localSheetId="3">'ЛСР_доп.ПО-22_Windows'!$41:$41</definedName>
    <definedName name="_xlnm.Print_Titles" localSheetId="6">'ЛСР_Интеграция-22'!$42:$42</definedName>
    <definedName name="_xlnm.Print_Titles" localSheetId="7">'ЛСР_Интеграция-23'!$42:$42</definedName>
    <definedName name="_xlnm.Print_Titles" localSheetId="8">'ЛСР_Интеграция-24'!$42:$42</definedName>
    <definedName name="_xlnm.Print_Titles" localSheetId="9">'ЛСР_Интеграция-25'!$42:$42</definedName>
    <definedName name="_xlnm.Print_Titles" localSheetId="1">'ЛСР_Создание ИСУЭЭ ПО-21'!$25:$25</definedName>
    <definedName name="_xlnm.Print_Titles" localSheetId="0">'ЛСР_Создание+рек ИСУЭЭ-21-22'!$33:$33</definedName>
    <definedName name="_xlnm.Print_Titles" localSheetId="4">'Модернизация ИСУЭ_СХД23'!$38:$38</definedName>
    <definedName name="_xlnm.Print_Area" localSheetId="12">'Калькуляц_Обсл-2021'!$A$1:$F$26</definedName>
    <definedName name="_xlnm.Print_Area" localSheetId="10">'Расчет расходов на Static IP'!$A$1:$N$34</definedName>
  </definedNames>
  <calcPr calcId="162913"/>
</workbook>
</file>

<file path=xl/calcChain.xml><?xml version="1.0" encoding="utf-8"?>
<calcChain xmlns="http://schemas.openxmlformats.org/spreadsheetml/2006/main">
  <c r="E10" i="5" l="1"/>
  <c r="F10" i="5" s="1"/>
  <c r="E11" i="5" l="1"/>
  <c r="F11" i="5" s="1"/>
  <c r="E13" i="5" l="1"/>
  <c r="F13" i="5" s="1"/>
  <c r="E12" i="5"/>
  <c r="F12" i="5" s="1"/>
  <c r="G10" i="5" l="1"/>
  <c r="G15" i="5" s="1"/>
  <c r="H10" i="5" l="1"/>
  <c r="H15" i="5" s="1"/>
</calcChain>
</file>

<file path=xl/sharedStrings.xml><?xml version="1.0" encoding="utf-8"?>
<sst xmlns="http://schemas.openxmlformats.org/spreadsheetml/2006/main" count="1923" uniqueCount="571">
  <si>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</si>
  <si>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</si>
  <si>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</si>
  <si>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</si>
  <si>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</si>
  <si>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>"_____" ________________ 2022 года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</si>
  <si>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</si>
  <si>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408/пр)</t>
  </si>
  <si>
    <t>Наименование программного продукта</t>
  </si>
  <si>
    <t>"ГРАНД-Смета 2021"</t>
  </si>
  <si>
    <t>(наименование стройки)</t>
  </si>
  <si>
    <t>(наименование объекта капитального строительства)</t>
  </si>
  <si>
    <t xml:space="preserve">ЛОКАЛЬНЫЙ СМЕТНЫЙ РАСЧЕТ (СМЕТА) № 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</si>
  <si>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</si>
  <si>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</si>
  <si>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</si>
  <si>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</si>
  <si>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</si>
  <si>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</si>
  <si>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</si>
  <si>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</si>
  <si>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(0,09)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</si>
  <si>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</si>
  <si>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</si>
  <si>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</si>
  <si>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</si>
  <si>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</si>
  <si>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(0,04)</t>
  </si>
  <si>
    <t>монтажных работ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</si>
  <si>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</si>
  <si>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</si>
  <si>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</si>
  <si>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</si>
  <si>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</si>
  <si>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</si>
  <si>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</si>
  <si>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</si>
  <si>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</si>
  <si>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</si>
  <si>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</si>
  <si>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</si>
  <si>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</si>
  <si>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</si>
  <si>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</si>
  <si>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</si>
  <si>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</si>
  <si>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</si>
  <si>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ПНР</t>
  </si>
  <si>
    <t>1</t>
  </si>
  <si>
    <t>ФЕРп02-02-003-01</t>
  </si>
  <si>
    <t>Функциональная настройка специального программного обеспечения АС, количество функций - 1</t>
  </si>
  <si>
    <t>шт</t>
  </si>
  <si>
    <t>ОТ</t>
  </si>
  <si>
    <t>ЗТ</t>
  </si>
  <si>
    <t>чел.-ч</t>
  </si>
  <si>
    <t>2,76</t>
  </si>
  <si>
    <t>Итого по расценке</t>
  </si>
  <si>
    <t>ФОТ</t>
  </si>
  <si>
    <t>Приказ № 812/пр от 21.12.2020 Прил. п.83</t>
  </si>
  <si>
    <t>НР Пусконаладочные работы: 'вхолостую' - 80%, 'под нагрузкой' - 20%</t>
  </si>
  <si>
    <t>%</t>
  </si>
  <si>
    <t>75</t>
  </si>
  <si>
    <t>Приказ № 774/пр от 11.12.2020 Прил. п.83</t>
  </si>
  <si>
    <t>СП Пусконаладочные работы: 'вхолостую' - 80%, 'под нагрузкой' - 20%</t>
  </si>
  <si>
    <t>36</t>
  </si>
  <si>
    <t>Всего по позиции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</si>
  <si>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</si>
  <si>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</si>
  <si>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</si>
  <si>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</si>
  <si>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Прочие затраты</t>
  </si>
  <si>
    <t>2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</si>
  <si>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</si>
  <si>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</si>
  <si>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</si>
  <si>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</si>
  <si>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</si>
  <si>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</si>
  <si>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</si>
  <si>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</si>
  <si>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</si>
  <si>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>Составил:</t>
  </si>
  <si>
    <t>[должность, подпись (инициалы, фамилия)]</t>
  </si>
  <si>
    <t>Проверил:</t>
  </si>
  <si>
    <t>Генеральный директор ООО "ИТЦ "Электроком"</t>
  </si>
  <si>
    <t>Р.З.Бикташев</t>
  </si>
  <si>
    <t>Приложение №2.5</t>
  </si>
  <si>
    <t>Модернизация АСКУЭ г. Нижневартовск</t>
  </si>
  <si>
    <t>Создание ИСКУЭ</t>
  </si>
  <si>
    <t>ПО Windows 2022</t>
  </si>
  <si>
    <t>(1916,15)</t>
  </si>
  <si>
    <t>(3,36)</t>
  </si>
  <si>
    <t>(1909,16)</t>
  </si>
  <si>
    <t>(6,99)</t>
  </si>
  <si>
    <t>Раздел 1. Программное обеспечение (в текущих ценах)</t>
  </si>
  <si>
    <t>1
О</t>
  </si>
  <si>
    <t>Прайс-лист</t>
  </si>
  <si>
    <t>Пакет лицензий ПО WINDOWS</t>
  </si>
  <si>
    <t>компл.</t>
  </si>
  <si>
    <t>(Оборудование)</t>
  </si>
  <si>
    <t>Итоги по разделу 1 Программное обеспечение (в текущих ценах) :</t>
  </si>
  <si>
    <t>3</t>
  </si>
  <si>
    <t xml:space="preserve">     Оборудование</t>
  </si>
  <si>
    <t xml:space="preserve">  Итого по разделу 1 Программное обеспечение (в текущих ценах)</t>
  </si>
  <si>
    <t>Раздел 2. Наладка ПО</t>
  </si>
  <si>
    <t>ФЕРп02-02-001-01</t>
  </si>
  <si>
    <t>Инсталляция и базовая настройка общего и специального программного обеспечения</t>
  </si>
  <si>
    <t>86</t>
  </si>
  <si>
    <t>Объем=4*16+2+6*2+4+4</t>
  </si>
  <si>
    <t>2,49</t>
  </si>
  <si>
    <t>214,14</t>
  </si>
  <si>
    <t>68</t>
  </si>
  <si>
    <t>40</t>
  </si>
  <si>
    <t>Итоги по разделу 2 Наладка ПО :</t>
  </si>
  <si>
    <t xml:space="preserve">               оплата труда</t>
  </si>
  <si>
    <t xml:space="preserve">               накладные расходы</t>
  </si>
  <si>
    <t xml:space="preserve">               сметная прибыль</t>
  </si>
  <si>
    <t xml:space="preserve">  Итого по разделу 2 Наладка ПО</t>
  </si>
  <si>
    <t>Приложение №2.6</t>
  </si>
  <si>
    <t>в ред. Дополнительного соглашения №2</t>
  </si>
  <si>
    <t>2022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</si>
  <si>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</si>
  <si>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</si>
  <si>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</si>
  <si>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</si>
  <si>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</si>
  <si>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</si>
  <si>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</si>
  <si>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</si>
  <si>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</si>
  <si>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</si>
  <si>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</si>
  <si>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</si>
  <si>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 за год</t>
  </si>
  <si>
    <t>Количество ПУ</t>
  </si>
  <si>
    <t>Стоимость интеграции 1 ПУ в ПО</t>
  </si>
  <si>
    <t>Приложение №2.7</t>
  </si>
  <si>
    <t>2023 год</t>
  </si>
  <si>
    <t>2024 год</t>
  </si>
  <si>
    <t>2025 год</t>
  </si>
  <si>
    <t>Итого за 2022г., руб. без НДС</t>
  </si>
  <si>
    <t>Итого за 2022г., руб. с НДС 20%</t>
  </si>
  <si>
    <t>Итого за 2023г., руб. без НДС</t>
  </si>
  <si>
    <t>Итого за 2023г., руб. с НДС 20%</t>
  </si>
  <si>
    <t>Итого за 2024г., руб. без НДС</t>
  </si>
  <si>
    <t>Итого за 2024г., руб. с НДС 20%</t>
  </si>
  <si>
    <t>Итого за 2025г., руб. без НДС</t>
  </si>
  <si>
    <t>Итого за 2025г., руб. с НДС 20%</t>
  </si>
  <si>
    <t>Итого за 2022-2025гг, руб. без НДС</t>
  </si>
  <si>
    <t>Итого за 2022-2025гг, руб. с НДС 20%</t>
  </si>
  <si>
    <t>Цена обслуживания 1го ПУ в месяц</t>
  </si>
  <si>
    <t>Стоимость ежемесячного обслуживания</t>
  </si>
  <si>
    <t>Стоимость контракта в квартал</t>
  </si>
  <si>
    <t>Стоимость контракта на год, руб. без НДС</t>
  </si>
  <si>
    <t>Стоимость контракта на год, руб. с НДС</t>
  </si>
  <si>
    <t>2021 год</t>
  </si>
  <si>
    <t>1 квартал</t>
  </si>
  <si>
    <t>2 квартал</t>
  </si>
  <si>
    <t>3 квартал</t>
  </si>
  <si>
    <t>4 квартал</t>
  </si>
  <si>
    <t>ИТОГО:</t>
  </si>
  <si>
    <t>КАЛЬКУЛЯЦИЯ ЗАТРАТ</t>
  </si>
  <si>
    <t>Инженер</t>
  </si>
  <si>
    <t>Электромонтер</t>
  </si>
  <si>
    <t>Итого</t>
  </si>
  <si>
    <t>руб.</t>
  </si>
  <si>
    <t>Премия</t>
  </si>
  <si>
    <t>Районный коэффициент</t>
  </si>
  <si>
    <t>Северная надбавка</t>
  </si>
  <si>
    <t>ИТОГО ФОТ</t>
  </si>
  <si>
    <t>Страховые взносы</t>
  </si>
  <si>
    <t>Страхование от несчастных случаев</t>
  </si>
  <si>
    <t>Накладные расходы</t>
  </si>
  <si>
    <t>Рентабельность</t>
  </si>
  <si>
    <t>Всего без НДС</t>
  </si>
  <si>
    <t>Приложение №2.1</t>
  </si>
  <si>
    <t>на работы по модернизации ИСУЭЭ на 2021 год</t>
  </si>
  <si>
    <t>чел.-час</t>
  </si>
  <si>
    <t>ИТОГО</t>
  </si>
  <si>
    <t>Трудоемкость на 1 ПУ</t>
  </si>
  <si>
    <t>чел-час</t>
  </si>
  <si>
    <t>Стоимость подключения внутреннего Static IP*</t>
  </si>
  <si>
    <t>Примечание:</t>
  </si>
  <si>
    <t>* - тариф по заключенному договору с ООО "Центр 2М"</t>
  </si>
  <si>
    <t>Год</t>
  </si>
  <si>
    <t>Наименование</t>
  </si>
  <si>
    <t xml:space="preserve">IV квартал </t>
  </si>
  <si>
    <t>Итого, руб. без НДС</t>
  </si>
  <si>
    <t>Итого, руб. с НДС</t>
  </si>
  <si>
    <t>Кол-во счетчиков</t>
  </si>
  <si>
    <t>Тариф</t>
  </si>
  <si>
    <t>Услуга М2М (ежемесячно)</t>
  </si>
  <si>
    <t>Безлимитный трафик (ежемесячно)</t>
  </si>
  <si>
    <t>Получение внутреннего IP адреса (разово при подключении)</t>
  </si>
  <si>
    <t>Связь</t>
  </si>
  <si>
    <t>Получение внутреннего IP-адреса</t>
  </si>
  <si>
    <t>Доступ к платформе М2М (ежемесячно)</t>
  </si>
  <si>
    <t>Абонентская плата (ежемесячно)</t>
  </si>
  <si>
    <t>к договору №13050.20</t>
  </si>
  <si>
    <t>Расчёт расходов АО "ЮТЭК" на обслуживание ИСУЭЭ на период 2021 - 2025 г.г.</t>
  </si>
  <si>
    <t>Расчёт расходов АО "ЮТЭК" 
на предоставление услуг связи на 2021-2025 г.г.</t>
  </si>
  <si>
    <t>Расчёт расходов АО "ЮТЭК" на подключение к прибору учета внутреннего Static IP на период 2022 - 2025 гг.</t>
  </si>
  <si>
    <t>Расчёт расходов АО "ЮТЭК" на интеграцию приборов учета в ПО "Энергосфера" на период 2022 - 2025 гг.</t>
  </si>
  <si>
    <t>Генеральный директор АО "ЮТЭК"</t>
  </si>
  <si>
    <t>38,29</t>
  </si>
  <si>
    <t>заведение ПУ в систему разово</t>
  </si>
  <si>
    <t>(0,1)</t>
  </si>
  <si>
    <t xml:space="preserve">     Индекс-дефлятор на 2023 год 1,049</t>
  </si>
  <si>
    <t xml:space="preserve">     Индекс-дефлятор на 2023 год 1,049*1,047</t>
  </si>
  <si>
    <t>(0,11)</t>
  </si>
  <si>
    <t xml:space="preserve">     Индекс-дефлятор на 2023 год 1,049*1,047*1,046</t>
  </si>
  <si>
    <r>
      <t xml:space="preserve">Интеграция приборов учета в ПО "Энергосфера" </t>
    </r>
    <r>
      <rPr>
        <sz val="9.1999999999999993"/>
        <color rgb="FF0000FF"/>
        <rFont val="Times New Roman"/>
        <family val="1"/>
        <charset val="204"/>
      </rPr>
      <t>(расчет на 1 единицу в 2023г.)</t>
    </r>
  </si>
  <si>
    <r>
      <t xml:space="preserve">Интеграция приборов учета в ПО "Энергосфера" </t>
    </r>
    <r>
      <rPr>
        <sz val="9.1999999999999993"/>
        <color rgb="FF0000FF"/>
        <rFont val="Times New Roman"/>
        <family val="1"/>
        <charset val="204"/>
      </rPr>
      <t>(расчет на 1 единицу в 2025г.)</t>
    </r>
  </si>
  <si>
    <r>
      <t xml:space="preserve">Интеграция приборов учета в ПО "Энергосфера" </t>
    </r>
    <r>
      <rPr>
        <sz val="9.1999999999999993"/>
        <color rgb="FF0000FF"/>
        <rFont val="Times New Roman"/>
        <family val="1"/>
        <charset val="204"/>
      </rPr>
      <t>(расчет на 1 единицу в 2024г.)</t>
    </r>
  </si>
  <si>
    <t>А.В. Стукалов</t>
  </si>
  <si>
    <t>Директор ООО "НЭСКО"</t>
  </si>
  <si>
    <t>Эсауленко В.В.</t>
  </si>
  <si>
    <t>проба 2022</t>
  </si>
  <si>
    <t>(8919,82)</t>
  </si>
  <si>
    <t>(1,22)</t>
  </si>
  <si>
    <t>(2,34)</t>
  </si>
  <si>
    <t>(8500)</t>
  </si>
  <si>
    <t>(0,83)</t>
  </si>
  <si>
    <t>Раздел 1. СМР</t>
  </si>
  <si>
    <t>Система хранения данных</t>
  </si>
  <si>
    <t>ФЕРм10-04-100-06</t>
  </si>
  <si>
    <t>Оборудование радиотрансляционных узлов: аппаратура настольная, масса до 20 кг (Сетевое хранилище без дисков)</t>
  </si>
  <si>
    <t>4</t>
  </si>
  <si>
    <t>М</t>
  </si>
  <si>
    <t>7</t>
  </si>
  <si>
    <t>Приказ № 812/пр от 21.12.2020 Прил. п.51.2</t>
  </si>
  <si>
    <t>НР Монтаж радиотелевизионного и электронного оборудования</t>
  </si>
  <si>
    <t>96</t>
  </si>
  <si>
    <t>Приказ № 774/пр от 11.12.2020 Прил. п.51.2</t>
  </si>
  <si>
    <t>СП Монтаж радиотелевизионного и электронного оборудования</t>
  </si>
  <si>
    <t>53</t>
  </si>
  <si>
    <t>ФЕРм11-04-008-01</t>
  </si>
  <si>
    <t>Съемные и выдвижные блоки (модули, ячейки, ТЭЗ), масса: до 5 кг (Диски для СХД + Комплект из 2-х трансиверов 10 Гбит/с (SFP+)  и оптического патч-корда )</t>
  </si>
  <si>
    <t>Объем=43+43</t>
  </si>
  <si>
    <t>ЭМ</t>
  </si>
  <si>
    <t>в т.ч. ОТм</t>
  </si>
  <si>
    <t>1,03</t>
  </si>
  <si>
    <t>88,58</t>
  </si>
  <si>
    <t>ЗТм</t>
  </si>
  <si>
    <t>0,01</t>
  </si>
  <si>
    <t>0,86</t>
  </si>
  <si>
    <t>Итоги по разделу 1 СМР :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</si>
  <si>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</si>
  <si>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</si>
  <si>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</si>
  <si>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</si>
  <si>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</si>
  <si>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</si>
  <si>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</si>
  <si>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Итого по разделу 1 СМР</t>
  </si>
  <si>
    <t>Раздел 2. Оборудование, в текущих ценах</t>
  </si>
  <si>
    <t>3
О</t>
  </si>
  <si>
    <t>Система хранения данных (в комплекте с HDD и ПО "Acronis")</t>
  </si>
  <si>
    <t>Итоги по разделу 2 Оборудование, в текущих ценах :</t>
  </si>
  <si>
    <t xml:space="preserve">  Итого по разделу 2 Оборудование, в текущих ценах</t>
  </si>
  <si>
    <t>Раздел 3. ПНР</t>
  </si>
  <si>
    <t>10</t>
  </si>
  <si>
    <t>24,9</t>
  </si>
  <si>
    <t>Итоги по разделу 3 ПНР :</t>
  </si>
  <si>
    <t xml:space="preserve">  Итого по разделу 3 ПНР</t>
  </si>
  <si>
    <t>13,09</t>
  </si>
  <si>
    <t xml:space="preserve">     Итого</t>
  </si>
  <si>
    <t xml:space="preserve">     Индекс дефлятоор на 2023 год 1,049</t>
  </si>
  <si>
    <t>Приложение №2</t>
  </si>
  <si>
    <t>в ред. Дополнительного соглашения №1</t>
  </si>
  <si>
    <t>________________</t>
  </si>
  <si>
    <t>" _____ " ________________ 2021 г.</t>
  </si>
  <si>
    <t>"______ " _______________2021 г.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</si>
  <si>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</si>
  <si>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</si>
  <si>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</si>
  <si>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</si>
  <si>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</si>
  <si>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Сметная стоимость _______________________________________________________________________________________________</t>
  </si>
  <si>
    <t>___________________________18786,679</t>
  </si>
  <si>
    <t>тыс. руб.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</si>
  <si>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</si>
  <si>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_______________________________________________________________________________________________913,890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</si>
  <si>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</si>
  <si>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_______________________________________________________________________________________________2235,407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</si>
  <si>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</si>
  <si>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_______________________________________________________________________________________________15637,382</t>
  </si>
  <si>
    <t>Средства  на оплату труда _______________________________________________________________________________________________</t>
  </si>
  <si>
    <t>___________________________1353,947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</si>
  <si>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</si>
  <si>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_______________________________________________________________________________________________3751,52</t>
  </si>
  <si>
    <t>чел.час</t>
  </si>
  <si>
    <t>Составлен(а) в текущих (прогнозных) ценах по состоянию на ______________IV квартал 2020 года</t>
  </si>
  <si>
    <t>№ пп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</si>
  <si>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</si>
  <si>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</si>
  <si>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</si>
  <si>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</si>
  <si>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</si>
  <si>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</si>
  <si>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</si>
  <si>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</si>
  <si>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</t>
  </si>
  <si>
    <t>ИСКУЭ 2021 год /Создание системы/</t>
  </si>
  <si>
    <t>Сервер №1</t>
  </si>
  <si>
    <r>
      <t>Оборудование радиотрансляционных узлов: аппаратура настольная, масса до 20 кг (Сервер основной)</t>
    </r>
    <r>
      <rPr>
        <i/>
        <sz val="7"/>
        <rFont val="Times New Roman"/>
        <family val="1"/>
        <charset val="204"/>
      </rPr>
      <t xml:space="preserve">
НР (1833,52 руб.): 97% от ФОТ
СП (1228,65 руб.): 65% от ФОТ</t>
    </r>
  </si>
  <si>
    <t>ФЕРм10-06-068-16</t>
  </si>
  <si>
    <r>
      <t>Настройка простых сетевых трактов: программирование сетевого элемента и отладка его работы (мультиплексор, регенератор) (Сервер основной)</t>
    </r>
    <r>
      <rPr>
        <i/>
        <sz val="7"/>
        <rFont val="Times New Roman"/>
        <family val="1"/>
        <charset val="204"/>
      </rPr>
      <t xml:space="preserve">
НР (6974,61 руб.): 84% от ФОТ
СП (4981,87 руб.): 60% от ФОТ</t>
    </r>
  </si>
  <si>
    <t>сетевой элемент</t>
  </si>
  <si>
    <r>
      <t>Съемные и выдвижные блоки (модули, ячейки, ТЭЗ), масса: до 5 кг (Комплект из 2-х трансиверов 10 Гбит/с (SFP+)  и оптического патч-корда)</t>
    </r>
    <r>
      <rPr>
        <i/>
        <sz val="7"/>
        <rFont val="Times New Roman"/>
        <family val="1"/>
        <charset val="204"/>
      </rPr>
      <t xml:space="preserve">
НР (491,19 руб.): 97% от ФОТ
СП (329,15 руб.): 65% от ФОТ</t>
    </r>
  </si>
  <si>
    <t>Телекоммуникационный шкаф</t>
  </si>
  <si>
    <t>ФЕРм10-04-100-01</t>
  </si>
  <si>
    <r>
      <t>Оборудование радиотрансляционных узлов: шкаф или статив (стойка), масса до 100 кг (Телекоммуникационный шкаф)</t>
    </r>
    <r>
      <rPr>
        <i/>
        <sz val="7"/>
        <rFont val="Times New Roman"/>
        <family val="1"/>
        <charset val="204"/>
      </rPr>
      <t xml:space="preserve">
НР (3405,12 руб.): 97% от ФОТ
СП (2281,78 руб.): 65% от ФОТ</t>
    </r>
  </si>
  <si>
    <t>5</t>
  </si>
  <si>
    <t>ФЕРм10-03-001-04</t>
  </si>
  <si>
    <r>
      <t>Плата дополнительная, устанавливаемая на готовом месте стойки (Блок силовых розеток)</t>
    </r>
    <r>
      <rPr>
        <i/>
        <sz val="7"/>
        <rFont val="Times New Roman"/>
        <family val="1"/>
        <charset val="204"/>
      </rPr>
      <t xml:space="preserve">
НР (1764,64 руб.): 84% от ФОТ
СП (1260,46 руб.): 60% от ФОТ</t>
    </r>
  </si>
  <si>
    <t>6</t>
  </si>
  <si>
    <t>ФЕРм10-01-001-13</t>
  </si>
  <si>
    <r>
      <t>Рамка со штифтами на винтах и гайках с шайбами (Кабельный органайзер)</t>
    </r>
    <r>
      <rPr>
        <i/>
        <sz val="7"/>
        <rFont val="Times New Roman"/>
        <family val="1"/>
        <charset val="204"/>
      </rPr>
      <t xml:space="preserve">
НР (183,22 руб.): 84% от ФОТ
СП (130,87 руб.): 60% от ФОТ</t>
    </r>
  </si>
  <si>
    <r>
      <t>7</t>
    </r>
    <r>
      <rPr>
        <i/>
        <sz val="6"/>
        <rFont val="Times New Roman"/>
        <family val="1"/>
        <charset val="204"/>
      </rPr>
      <t xml:space="preserve">
3+1+3</t>
    </r>
  </si>
  <si>
    <t>ФЕРм11-04-008-04</t>
  </si>
  <si>
    <r>
      <t>Съемные и выдвижные блоки (модули, ячейки, ТЭЗ), масса: до 30 кг (Модуль вентиляторный)</t>
    </r>
    <r>
      <rPr>
        <i/>
        <sz val="7"/>
        <rFont val="Times New Roman"/>
        <family val="1"/>
        <charset val="204"/>
      </rPr>
      <t xml:space="preserve">
НР (736,51 руб.): 97% от ФОТ
СП (493,54 руб.): 65% от ФОТ</t>
    </r>
  </si>
  <si>
    <t>8</t>
  </si>
  <si>
    <r>
      <t>Съемные и выдвижные блоки (модули, ячейки, ТЭЗ), масса: до 5 кг (Модуль SFP с интерфейсом RJ45 Cisco)</t>
    </r>
    <r>
      <rPr>
        <i/>
        <sz val="7"/>
        <rFont val="Times New Roman"/>
        <family val="1"/>
        <charset val="204"/>
      </rPr>
      <t xml:space="preserve">
НР (3438,32 руб.): 97% от ФОТ
СП (2304,03 руб.): 65% от ФОТ</t>
    </r>
  </si>
  <si>
    <t>9</t>
  </si>
  <si>
    <t>ФЕРм10-01-052-07</t>
  </si>
  <si>
    <r>
      <t>Кроссировка в шкафу (Кабель силовой)</t>
    </r>
    <r>
      <rPr>
        <i/>
        <sz val="7"/>
        <rFont val="Times New Roman"/>
        <family val="1"/>
        <charset val="204"/>
      </rPr>
      <t xml:space="preserve">
НР (653,73 руб.): 84% от ФОТ
СП (466,95 руб.): 60% от ФОТ</t>
    </r>
  </si>
  <si>
    <t>10 шт</t>
  </si>
  <si>
    <r>
      <t>2,5</t>
    </r>
    <r>
      <rPr>
        <i/>
        <sz val="6"/>
        <rFont val="Times New Roman"/>
        <family val="1"/>
        <charset val="204"/>
      </rPr>
      <t xml:space="preserve">
(3+12+10)/10</t>
    </r>
  </si>
  <si>
    <t>Источник бесперебойного питания</t>
  </si>
  <si>
    <t>ФЕРм10-02-016-06</t>
  </si>
  <si>
    <r>
      <t>Отдельно устанавливаемый: преобразователь или блок питания (ИБП)</t>
    </r>
    <r>
      <rPr>
        <i/>
        <sz val="7"/>
        <rFont val="Times New Roman"/>
        <family val="1"/>
        <charset val="204"/>
      </rPr>
      <t xml:space="preserve">
НР (7580,11 руб.): 84% от ФОТ
СП (5414,36 руб.): 60% от ФОТ</t>
    </r>
  </si>
  <si>
    <r>
      <t>3</t>
    </r>
    <r>
      <rPr>
        <i/>
        <sz val="6"/>
        <rFont val="Times New Roman"/>
        <family val="1"/>
        <charset val="204"/>
      </rPr>
      <t xml:space="preserve">
1+2</t>
    </r>
  </si>
  <si>
    <t>11</t>
  </si>
  <si>
    <r>
      <t>Оборудование радиотрансляционных узлов: аппаратура настольная, масса до 20 кг (Сетевое хранилище без дисков)</t>
    </r>
    <r>
      <rPr>
        <i/>
        <sz val="7"/>
        <rFont val="Times New Roman"/>
        <family val="1"/>
        <charset val="204"/>
      </rPr>
      <t xml:space="preserve">
НР (1833,52 руб.): 97% от ФОТ
СП (1228,65 руб.): 65% от ФОТ</t>
    </r>
  </si>
  <si>
    <t>12</t>
  </si>
  <si>
    <r>
      <t>Съемные и выдвижные блоки (модули, ячейки, ТЭЗ), масса: до 5 кг (Диски для СХД + Комплект из 2-х трансиверов 10 Гбит/с (SFP+)  и оптического патч-корда )</t>
    </r>
    <r>
      <rPr>
        <i/>
        <sz val="7"/>
        <rFont val="Times New Roman"/>
        <family val="1"/>
        <charset val="204"/>
      </rPr>
      <t xml:space="preserve">
НР (7859,02 руб.): 97% от ФОТ
СП (5266,35 руб.): 65% от ФОТ</t>
    </r>
  </si>
  <si>
    <r>
      <t>32</t>
    </r>
    <r>
      <rPr>
        <i/>
        <sz val="6"/>
        <rFont val="Times New Roman"/>
        <family val="1"/>
        <charset val="204"/>
      </rPr>
      <t xml:space="preserve">
24+8</t>
    </r>
  </si>
  <si>
    <t>АРМ</t>
  </si>
  <si>
    <t>13</t>
  </si>
  <si>
    <t>ФЕРм20-01-035-01</t>
  </si>
  <si>
    <r>
      <t>Автоматизированное рабочее место: ПК+Монитор</t>
    </r>
    <r>
      <rPr>
        <i/>
        <sz val="7"/>
        <rFont val="Times New Roman"/>
        <family val="1"/>
        <charset val="204"/>
      </rPr>
      <t xml:space="preserve">
НР (4267,7 руб.): 97% от ФОТ
СП (2199,85 руб.): 50% от ФОТ</t>
    </r>
  </si>
  <si>
    <t>компл</t>
  </si>
  <si>
    <t>Мобильное АРМ</t>
  </si>
  <si>
    <t>14</t>
  </si>
  <si>
    <r>
      <t>Автоматизированное рабочее место: Ноутбук</t>
    </r>
    <r>
      <rPr>
        <i/>
        <sz val="7"/>
        <rFont val="Times New Roman"/>
        <family val="1"/>
        <charset val="204"/>
      </rPr>
      <t xml:space="preserve">
НР (8535,4 руб.): 97% от ФОТ
СП (4399,69 руб.): 50% от ФОТ</t>
    </r>
  </si>
  <si>
    <t>Мониторинг серверный</t>
  </si>
  <si>
    <t>15</t>
  </si>
  <si>
    <t>ФЕРм10-04-087-14</t>
  </si>
  <si>
    <r>
      <t>Устройство цифровой регистрации (Устройство мониторинга)</t>
    </r>
    <r>
      <rPr>
        <i/>
        <sz val="7"/>
        <rFont val="Times New Roman"/>
        <family val="1"/>
        <charset val="204"/>
      </rPr>
      <t xml:space="preserve">
НР (1975,66 руб.): 97% от ФОТ
СП (1323,89 руб.): 65% от ФОТ</t>
    </r>
  </si>
  <si>
    <t>устройство</t>
  </si>
  <si>
    <t>16</t>
  </si>
  <si>
    <t>ФЕРм10-08-002-01</t>
  </si>
  <si>
    <r>
      <t>Извещатель ПС автоматический: тепловой электро-контактный, магнитоконтактный в нормальном исполнении (Датчик температуры и влажности)</t>
    </r>
    <r>
      <rPr>
        <i/>
        <sz val="7"/>
        <rFont val="Times New Roman"/>
        <family val="1"/>
        <charset val="204"/>
      </rPr>
      <t xml:space="preserve">
НР (571,56 руб.): 84% от ФОТ
СП (408,26 руб.): 60% от ФОТ</t>
    </r>
  </si>
  <si>
    <t>17</t>
  </si>
  <si>
    <t>ФЕРм10-08-003-06</t>
  </si>
  <si>
    <r>
      <t>Устройство оптико-(фото)электрическое,: блок питания и контроля (Датчик наличия электропитания)</t>
    </r>
    <r>
      <rPr>
        <i/>
        <sz val="7"/>
        <rFont val="Times New Roman"/>
        <family val="1"/>
        <charset val="204"/>
      </rPr>
      <t xml:space="preserve">
НР (1405,77 руб.): 84% от ФОТ
СП (1004,12 руб.): 60% от ФОТ</t>
    </r>
  </si>
  <si>
    <t>Коммуникатор</t>
  </si>
  <si>
    <t>18</t>
  </si>
  <si>
    <r>
      <t>Оборудование радиотрансляционных узлов: аппаратура настольная, масса до 20 кг (Коммуникатор)</t>
    </r>
    <r>
      <rPr>
        <i/>
        <sz val="7"/>
        <rFont val="Times New Roman"/>
        <family val="1"/>
        <charset val="204"/>
      </rPr>
      <t xml:space="preserve">
НР (3667,05 руб.): 97% от ФОТ
СП (2457,3 руб.): 65% от ФОТ</t>
    </r>
  </si>
  <si>
    <t>19</t>
  </si>
  <si>
    <r>
      <t>Настройка простых сетевых трактов: программирование сетевого элемента и отладка его работы (мультиплексор, регенератор)</t>
    </r>
    <r>
      <rPr>
        <i/>
        <sz val="7"/>
        <rFont val="Times New Roman"/>
        <family val="1"/>
        <charset val="204"/>
      </rPr>
      <t xml:space="preserve">
НР (13949,22 руб.): 84% от ФОТ
СП (9963,73 руб.): 60% от ФОТ</t>
    </r>
  </si>
  <si>
    <t>Межсетевой экран</t>
  </si>
  <si>
    <t>20</t>
  </si>
  <si>
    <r>
      <t>Оборудование радиотрансляционных узлов: аппаратура настольная, масса до 20 кг (Межсетевой экран)</t>
    </r>
    <r>
      <rPr>
        <i/>
        <sz val="7"/>
        <rFont val="Times New Roman"/>
        <family val="1"/>
        <charset val="204"/>
      </rPr>
      <t xml:space="preserve">
НР (3667,05 руб.): 97% от ФОТ
СП (2457,3 руб.): 65% от ФОТ</t>
    </r>
  </si>
  <si>
    <t>21</t>
  </si>
  <si>
    <t>Головные маршрутизаторы</t>
  </si>
  <si>
    <t>22</t>
  </si>
  <si>
    <r>
      <t>Оборудование радиотрансляционных узлов: аппаратура настольная, масса до 20 кг</t>
    </r>
    <r>
      <rPr>
        <i/>
        <sz val="7"/>
        <rFont val="Times New Roman"/>
        <family val="1"/>
        <charset val="204"/>
      </rPr>
      <t xml:space="preserve">
НР (14668,18 руб.): 97% от ФОТ
СП (9829,2 руб.): 65% от ФОТ</t>
    </r>
  </si>
  <si>
    <t>23</t>
  </si>
  <si>
    <r>
      <t>Настройка простых сетевых трактов: программирование сетевого элемента и отладка его работы (мультиплексор, регенератор)</t>
    </r>
    <r>
      <rPr>
        <i/>
        <sz val="7"/>
        <rFont val="Times New Roman"/>
        <family val="1"/>
        <charset val="204"/>
      </rPr>
      <t xml:space="preserve">
НР (55796,9 руб.): 84% от ФОТ
СП (39854,93 руб.): 60% от ФОТ</t>
    </r>
  </si>
  <si>
    <t>24</t>
  </si>
  <si>
    <t>ФЕРм10-07-001-02</t>
  </si>
  <si>
    <r>
      <t>Антенна Г-образная</t>
    </r>
    <r>
      <rPr>
        <i/>
        <sz val="7"/>
        <rFont val="Times New Roman"/>
        <family val="1"/>
        <charset val="204"/>
      </rPr>
      <t xml:space="preserve">
НР (8190,21 руб.): 97% от ФОТ
СП (4221,76 руб.): 50% от ФОТ</t>
    </r>
  </si>
  <si>
    <t>антенна</t>
  </si>
  <si>
    <t>25</t>
  </si>
  <si>
    <t>ФЕРм08-03-575-01</t>
  </si>
  <si>
    <r>
      <t>Прибор или аппарат (Блок питания)</t>
    </r>
    <r>
      <rPr>
        <i/>
        <sz val="7"/>
        <rFont val="Times New Roman"/>
        <family val="1"/>
        <charset val="204"/>
      </rPr>
      <t xml:space="preserve">
НР (2295,04 руб.): 100% от ФОТ
СП (1491,78 руб.): 65% от ФОТ</t>
    </r>
  </si>
  <si>
    <t>Расходные материалы</t>
  </si>
  <si>
    <t>26</t>
  </si>
  <si>
    <r>
      <t>Кроссировка в шкафу (Патч-корды)</t>
    </r>
    <r>
      <rPr>
        <i/>
        <sz val="7"/>
        <rFont val="Times New Roman"/>
        <family val="1"/>
        <charset val="204"/>
      </rPr>
      <t xml:space="preserve">
НР (706,03 руб.): 84% от ФОТ
СП (504,31 руб.): 60% от ФОТ</t>
    </r>
  </si>
  <si>
    <r>
      <t>2,7</t>
    </r>
    <r>
      <rPr>
        <i/>
        <sz val="6"/>
        <rFont val="Times New Roman"/>
        <family val="1"/>
        <charset val="204"/>
      </rPr>
      <t xml:space="preserve">
(6+21)/10</t>
    </r>
  </si>
  <si>
    <t>Сервер точного времени</t>
  </si>
  <si>
    <t>27</t>
  </si>
  <si>
    <r>
      <t>Оборудование радиотрансляционных узлов: аппаратура настольная, масса до 20 кг</t>
    </r>
    <r>
      <rPr>
        <i/>
        <sz val="7"/>
        <rFont val="Times New Roman"/>
        <family val="1"/>
        <charset val="204"/>
      </rPr>
      <t xml:space="preserve">
НР (1833,52 руб.): 97% от ФОТ
СП (1228,65 руб.): 65% от ФОТ</t>
    </r>
  </si>
  <si>
    <t>28</t>
  </si>
  <si>
    <r>
      <t>Настройка простых сетевых трактов: программирование сетевого элемента и отладка его работы (мультиплексор, регенератор)</t>
    </r>
    <r>
      <rPr>
        <i/>
        <sz val="7"/>
        <rFont val="Times New Roman"/>
        <family val="1"/>
        <charset val="204"/>
      </rPr>
      <t xml:space="preserve">
НР (6974,61 руб.): 84% от ФОТ
СП (4981,87 руб.): 60% от ФОТ</t>
    </r>
  </si>
  <si>
    <t>Прочее</t>
  </si>
  <si>
    <t>29</t>
  </si>
  <si>
    <r>
      <t>Оборудование радиотрансляционных узлов: аппаратура настольная, масса до 20 кг (Управляемый USB концентратор + KVM консоль)</t>
    </r>
    <r>
      <rPr>
        <i/>
        <sz val="7"/>
        <rFont val="Times New Roman"/>
        <family val="1"/>
        <charset val="204"/>
      </rPr>
      <t xml:space="preserve">
НР (5500,57 руб.): 97% от ФОТ
СП (3685,95 руб.): 65% от ФОТ</t>
    </r>
  </si>
  <si>
    <r>
      <t>3</t>
    </r>
    <r>
      <rPr>
        <i/>
        <sz val="6"/>
        <rFont val="Times New Roman"/>
        <family val="1"/>
        <charset val="204"/>
      </rPr>
      <t xml:space="preserve">
1+1+1</t>
    </r>
  </si>
  <si>
    <t>30</t>
  </si>
  <si>
    <r>
      <t>Настройка простых сетевых трактов: программирование сетевого элемента и отладка его работы (мультиплексор, регенератор) (Управляемый USB концентратор + KVM консоль)</t>
    </r>
    <r>
      <rPr>
        <i/>
        <sz val="7"/>
        <rFont val="Times New Roman"/>
        <family val="1"/>
        <charset val="204"/>
      </rPr>
      <t xml:space="preserve">
НР (20923,84 руб.): 84% от ФОТ
СП (14945,6 руб.): 60% от ФОТ</t>
    </r>
  </si>
  <si>
    <t>Раздел 2. Материалы, не учтенные ценником, в текущих ценах</t>
  </si>
  <si>
    <t>Серверы</t>
  </si>
  <si>
    <t>31</t>
  </si>
  <si>
    <t>Комплект из 2-х трансиверов 10 Гбит/с (SFP+)  и оптического патч-корда</t>
  </si>
  <si>
    <t>шт.</t>
  </si>
  <si>
    <t>СХД</t>
  </si>
  <si>
    <t>32</t>
  </si>
  <si>
    <t>Коммутаторы</t>
  </si>
  <si>
    <t>33</t>
  </si>
  <si>
    <t>Кабель патч-корд FTP 6 кат. 1,5м. Cabeus</t>
  </si>
  <si>
    <r>
      <t>27</t>
    </r>
    <r>
      <rPr>
        <i/>
        <sz val="6"/>
        <rFont val="Times New Roman"/>
        <family val="1"/>
        <charset val="204"/>
      </rPr>
      <t xml:space="preserve">
6+21</t>
    </r>
  </si>
  <si>
    <t>34</t>
  </si>
  <si>
    <t>Кабель для стекирования 2-х коммутаторов (10GBASE-CU SFP+ Cable 3 Meter)</t>
  </si>
  <si>
    <t>35</t>
  </si>
  <si>
    <t>Кабель для стекирования 2-х коммутаторов</t>
  </si>
  <si>
    <t>Шкаф</t>
  </si>
  <si>
    <t>Блок силовых розеток</t>
  </si>
  <si>
    <t>37</t>
  </si>
  <si>
    <t>Полка консольная</t>
  </si>
  <si>
    <t>38</t>
  </si>
  <si>
    <t>Стоечный блок распределения электропитания, базовый, 0U, 16 А, 230 В, (20) C13 и (4) C19; IEC C20_x000D_
AP7552</t>
  </si>
  <si>
    <t>39</t>
  </si>
  <si>
    <t>Кабель силовой C13 -&gt; C20 Tripp Lite P032-007 2.1 метра</t>
  </si>
  <si>
    <t>Кабель силовой IEC-320-C14, IEC-320-C13 ExeGate EC-1.8P 10А 1мм2 1.8 метра</t>
  </si>
  <si>
    <t>41</t>
  </si>
  <si>
    <t>Кабель силовой IEC-320-C14, IEC-320-C13 VCOM CE001-CU0.5-3 3 метра</t>
  </si>
  <si>
    <t>42</t>
  </si>
  <si>
    <t>Сетевой фильтр для UPS Ippon BK-112 &lt;Black&gt; &lt;1.8м&gt; (6 розеток, вход IEC320-C14)</t>
  </si>
  <si>
    <t>43</t>
  </si>
  <si>
    <t>Сетевой фильтр ZIS Pilot-S 3 метра Белый</t>
  </si>
  <si>
    <t>44</t>
  </si>
  <si>
    <t>ЦМО &lt;КМ-2-50&gt; Комплект монтажный №2-50 (Винт, шайба, гайка с защёлкой, уп.50шт)</t>
  </si>
  <si>
    <t>45</t>
  </si>
  <si>
    <t>Колпачок на коннектор 5bites US016-BK</t>
  </si>
  <si>
    <t>46</t>
  </si>
  <si>
    <t>Колпачок на коннектор 5bites US016-RE</t>
  </si>
  <si>
    <t>47</t>
  </si>
  <si>
    <t>Колпачок на коннектор 5bites US016-BL</t>
  </si>
  <si>
    <t>48</t>
  </si>
  <si>
    <t>Коннектор Cabeus 8P8C</t>
  </si>
  <si>
    <t>49</t>
  </si>
  <si>
    <t>Адаптер 5bites LY-US022</t>
  </si>
  <si>
    <t>50</t>
  </si>
  <si>
    <t>Маркер кабельный 0-9 комплект 10 роликов</t>
  </si>
  <si>
    <t>51</t>
  </si>
  <si>
    <t>Кабельный органайзер горизонтальный</t>
  </si>
  <si>
    <t>52</t>
  </si>
  <si>
    <t>Кабельный органайзер - скоба</t>
  </si>
  <si>
    <t>54</t>
  </si>
  <si>
    <t>Стяжки-липучки</t>
  </si>
  <si>
    <r>
      <t>11</t>
    </r>
    <r>
      <rPr>
        <i/>
        <sz val="6"/>
        <rFont val="Times New Roman"/>
        <family val="1"/>
        <charset val="204"/>
      </rPr>
      <t xml:space="preserve">
3+3+3+2</t>
    </r>
  </si>
  <si>
    <t>Ноутбук</t>
  </si>
  <si>
    <t>55</t>
  </si>
  <si>
    <t>Сумка для ноутбука</t>
  </si>
  <si>
    <t>56</t>
  </si>
  <si>
    <t>Комплект: Клавиатура+мышь</t>
  </si>
  <si>
    <t>57</t>
  </si>
  <si>
    <t>Кабель HDMI - HDMI, 5 м</t>
  </si>
  <si>
    <t>Раздел 3. Оборудование, в текущих ценах</t>
  </si>
  <si>
    <r>
      <t>58</t>
    </r>
    <r>
      <rPr>
        <i/>
        <sz val="9"/>
        <rFont val="Times New Roman"/>
        <family val="1"/>
        <charset val="204"/>
      </rPr>
      <t xml:space="preserve">
О</t>
    </r>
  </si>
  <si>
    <t>Сервер HPE DL 380</t>
  </si>
  <si>
    <r>
      <t>59</t>
    </r>
    <r>
      <rPr>
        <i/>
        <sz val="9"/>
        <rFont val="Times New Roman"/>
        <family val="1"/>
        <charset val="204"/>
      </rPr>
      <t xml:space="preserve">
О</t>
    </r>
  </si>
  <si>
    <t>Коммутатор #1 Cisco SX550X</t>
  </si>
  <si>
    <r>
      <t>60</t>
    </r>
    <r>
      <rPr>
        <i/>
        <sz val="9"/>
        <rFont val="Times New Roman"/>
        <family val="1"/>
        <charset val="204"/>
      </rPr>
      <t xml:space="preserve">
О</t>
    </r>
  </si>
  <si>
    <t>Коммутатор #1  Cisco SG250</t>
  </si>
  <si>
    <r>
      <t>61</t>
    </r>
    <r>
      <rPr>
        <i/>
        <sz val="9"/>
        <rFont val="Times New Roman"/>
        <family val="1"/>
        <charset val="204"/>
      </rPr>
      <t xml:space="preserve">
О</t>
    </r>
  </si>
  <si>
    <t>Межсетевой экран №1</t>
  </si>
  <si>
    <r>
      <t>62</t>
    </r>
    <r>
      <rPr>
        <i/>
        <sz val="9"/>
        <rFont val="Times New Roman"/>
        <family val="1"/>
        <charset val="204"/>
      </rPr>
      <t xml:space="preserve">
О</t>
    </r>
  </si>
  <si>
    <t>Межсетевой экран №2</t>
  </si>
  <si>
    <r>
      <t>63</t>
    </r>
    <r>
      <rPr>
        <i/>
        <sz val="9"/>
        <rFont val="Times New Roman"/>
        <family val="1"/>
        <charset val="204"/>
      </rPr>
      <t xml:space="preserve">
О</t>
    </r>
  </si>
  <si>
    <t>Система хранения данных (в комплекте с HDD и ПО "Acronis" (3 шт.))</t>
  </si>
  <si>
    <r>
      <t>64</t>
    </r>
    <r>
      <rPr>
        <i/>
        <sz val="9"/>
        <rFont val="Times New Roman"/>
        <family val="1"/>
        <charset val="204"/>
      </rPr>
      <t xml:space="preserve">
О</t>
    </r>
  </si>
  <si>
    <r>
      <t>65</t>
    </r>
    <r>
      <rPr>
        <i/>
        <sz val="9"/>
        <rFont val="Times New Roman"/>
        <family val="1"/>
        <charset val="204"/>
      </rPr>
      <t xml:space="preserve">
О</t>
    </r>
  </si>
  <si>
    <t>ИБП APC 6000 VA (в комплекте с модулем card, дополнительным батарейным модулем, монтажными рельсами)</t>
  </si>
  <si>
    <r>
      <t>66</t>
    </r>
    <r>
      <rPr>
        <i/>
        <sz val="9"/>
        <rFont val="Times New Roman"/>
        <family val="1"/>
        <charset val="204"/>
      </rPr>
      <t xml:space="preserve">
О</t>
    </r>
  </si>
  <si>
    <t>ИБП APC Back UPS 900</t>
  </si>
  <si>
    <r>
      <t>67</t>
    </r>
    <r>
      <rPr>
        <i/>
        <sz val="9"/>
        <rFont val="Times New Roman"/>
        <family val="1"/>
        <charset val="204"/>
      </rPr>
      <t xml:space="preserve">
О</t>
    </r>
  </si>
  <si>
    <t>Мониторинг серверной (в комплекте с датчиком наличия электропитания (1 шт.),  датчиком температуры (2 шт.), датчиком влажности (1 шт.))</t>
  </si>
  <si>
    <r>
      <t>68</t>
    </r>
    <r>
      <rPr>
        <i/>
        <sz val="9"/>
        <rFont val="Times New Roman"/>
        <family val="1"/>
        <charset val="204"/>
      </rPr>
      <t xml:space="preserve">
О</t>
    </r>
  </si>
  <si>
    <t>АРМ в сборе</t>
  </si>
  <si>
    <r>
      <t>69</t>
    </r>
    <r>
      <rPr>
        <i/>
        <sz val="9"/>
        <rFont val="Times New Roman"/>
        <family val="1"/>
        <charset val="204"/>
      </rPr>
      <t xml:space="preserve">
О</t>
    </r>
  </si>
  <si>
    <r>
      <t>70</t>
    </r>
    <r>
      <rPr>
        <i/>
        <sz val="9"/>
        <rFont val="Times New Roman"/>
        <family val="1"/>
        <charset val="204"/>
      </rPr>
      <t xml:space="preserve">
О</t>
    </r>
  </si>
  <si>
    <t>Головные маршрутизаторы (в комплекте: роутер 1 шт. + антенна 2 шт. + блок питания 1 шт.)</t>
  </si>
  <si>
    <r>
      <t>71</t>
    </r>
    <r>
      <rPr>
        <i/>
        <sz val="9"/>
        <rFont val="Times New Roman"/>
        <family val="1"/>
        <charset val="204"/>
      </rPr>
      <t xml:space="preserve">
О</t>
    </r>
  </si>
  <si>
    <r>
      <t>72</t>
    </r>
    <r>
      <rPr>
        <i/>
        <sz val="9"/>
        <rFont val="Times New Roman"/>
        <family val="1"/>
        <charset val="204"/>
      </rPr>
      <t xml:space="preserve">
О</t>
    </r>
  </si>
  <si>
    <t>Управляемый USB over IP концентратор с 16 портами USB №#1</t>
  </si>
  <si>
    <r>
      <t>73</t>
    </r>
    <r>
      <rPr>
        <i/>
        <sz val="9"/>
        <rFont val="Times New Roman"/>
        <family val="1"/>
        <charset val="204"/>
      </rPr>
      <t xml:space="preserve">
О</t>
    </r>
  </si>
  <si>
    <t>Модуль SFP с интерфейсом RJ45 Cisco</t>
  </si>
  <si>
    <r>
      <t>74</t>
    </r>
    <r>
      <rPr>
        <i/>
        <sz val="9"/>
        <rFont val="Times New Roman"/>
        <family val="1"/>
        <charset val="204"/>
      </rPr>
      <t xml:space="preserve">
О</t>
    </r>
  </si>
  <si>
    <t>KVM-консоль Procase E1708HD 1U выдвижная однорельсовая с LCD 17" + 8-port KVM Switch USB</t>
  </si>
  <si>
    <t>Раздел 4. ПНР</t>
  </si>
  <si>
    <t>ФЕРп02-01-002-13</t>
  </si>
  <si>
    <r>
      <t>Автоматизированная система управления II категории технической сложности с количеством каналов (Кобщ): 320</t>
    </r>
    <r>
      <rPr>
        <i/>
        <sz val="7"/>
        <rFont val="Times New Roman"/>
        <family val="1"/>
        <charset val="204"/>
      </rPr>
      <t xml:space="preserve">
НР (602991,63 руб.): 68% от ФОТ
СП (354700,96 руб.): 40% от ФОТ</t>
    </r>
  </si>
  <si>
    <t>система</t>
  </si>
  <si>
    <t>Раздел 5. СМР</t>
  </si>
  <si>
    <t>ИСКУЭ 2022 год /Модернизация системы/</t>
  </si>
  <si>
    <t>76</t>
  </si>
  <si>
    <t>77</t>
  </si>
  <si>
    <t>78</t>
  </si>
  <si>
    <t>Сервер №2</t>
  </si>
  <si>
    <t>79</t>
  </si>
  <si>
    <r>
      <t>Оборудование радиотрансляционных узлов: аппаратура настольная, масса до 20 кг (Сервер резервный)</t>
    </r>
    <r>
      <rPr>
        <i/>
        <sz val="7"/>
        <rFont val="Times New Roman"/>
        <family val="1"/>
        <charset val="204"/>
      </rPr>
      <t xml:space="preserve">
НР (1833,52 руб.): 97% от ФОТ
СП (1228,65 руб.): 65% от ФОТ</t>
    </r>
  </si>
  <si>
    <t>80</t>
  </si>
  <si>
    <r>
      <t>Настройка простых сетевых трактов: программирование сетевого элемента и отладка его работы (мультиплексор, регенератор) (Сервер резервный)</t>
    </r>
    <r>
      <rPr>
        <i/>
        <sz val="7"/>
        <rFont val="Times New Roman"/>
        <family val="1"/>
        <charset val="204"/>
      </rPr>
      <t xml:space="preserve">
НР (6974,61 руб.): 84% от ФОТ
СП (4981,87 руб.): 60% от ФОТ</t>
    </r>
  </si>
  <si>
    <t>81</t>
  </si>
  <si>
    <t>Раздел 6. Оборудование, в текущих ценах</t>
  </si>
  <si>
    <r>
      <t>82</t>
    </r>
    <r>
      <rPr>
        <i/>
        <sz val="9"/>
        <rFont val="Times New Roman"/>
        <family val="1"/>
        <charset val="204"/>
      </rPr>
      <t xml:space="preserve">
О</t>
    </r>
  </si>
  <si>
    <r>
      <t>83</t>
    </r>
    <r>
      <rPr>
        <i/>
        <sz val="9"/>
        <rFont val="Times New Roman"/>
        <family val="1"/>
        <charset val="204"/>
      </rPr>
      <t xml:space="preserve">
О</t>
    </r>
  </si>
  <si>
    <t>Коммутатор #2 Cisco SX550X</t>
  </si>
  <si>
    <r>
      <t>84</t>
    </r>
    <r>
      <rPr>
        <i/>
        <sz val="9"/>
        <rFont val="Times New Roman"/>
        <family val="1"/>
        <charset val="204"/>
      </rPr>
      <t xml:space="preserve">
О</t>
    </r>
  </si>
  <si>
    <t>Коммуникатор #2  Cisco SG250</t>
  </si>
  <si>
    <r>
      <t>85</t>
    </r>
    <r>
      <rPr>
        <i/>
        <sz val="9"/>
        <rFont val="Times New Roman"/>
        <family val="1"/>
        <charset val="204"/>
      </rPr>
      <t xml:space="preserve">
О</t>
    </r>
  </si>
  <si>
    <t>Раздел 7. Материалы, не учтенные ценником, в текущих ценах</t>
  </si>
  <si>
    <t>Сервер</t>
  </si>
  <si>
    <t>Раздел 8. ПНР</t>
  </si>
  <si>
    <t>87</t>
  </si>
  <si>
    <t>ФЕРп02-01-002-14</t>
  </si>
  <si>
    <r>
      <t>Автоматизированная система управления II категории технической сложности с количеством каналов (Кобщ): за каждый канал свыше 320 до 639 добавлять к расценке 02-01-002-13</t>
    </r>
    <r>
      <rPr>
        <i/>
        <sz val="7"/>
        <rFont val="Times New Roman"/>
        <family val="1"/>
        <charset val="204"/>
      </rPr>
      <t xml:space="preserve">
НР (135196,51 руб.): 68% от ФОТ
СП (79527,36 руб.): 40% от ФОТ</t>
    </r>
  </si>
  <si>
    <t>канал</t>
  </si>
  <si>
    <t>Итого прямые затраты по смете в текущих ценах</t>
  </si>
  <si>
    <t>Сметная прибыль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</si>
  <si>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</si>
  <si>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</si>
  <si>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</si>
  <si>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</si>
  <si>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  Справочно, в текущих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</si>
  <si>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</si>
  <si>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</si>
  <si>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</si>
  <si>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</si>
  <si>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</si>
  <si>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</si>
  <si>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>Составил: ___________________________</t>
  </si>
  <si>
    <t>(должность, подпись, расшифровка)</t>
  </si>
  <si>
    <t>Приложение №3.1</t>
  </si>
  <si>
    <t>Генеральный директор</t>
  </si>
  <si>
    <t>ООО "ИТЦ "Электроком"</t>
  </si>
  <si>
    <t>АО "ЮТЭК"</t>
  </si>
  <si>
    <t>________________Р.З.Бикташев</t>
  </si>
  <si>
    <t>________________А.В.Стукалов</t>
  </si>
  <si>
    <t>___________________________241,064</t>
  </si>
  <si>
    <t>_______________________________________________________________________________________________8,900</t>
  </si>
  <si>
    <t>_______________________________________________________________________________________________232,164</t>
  </si>
  <si>
    <t>___________________________4,279</t>
  </si>
  <si>
    <t>_______________________________________________________________________________________________11,04</t>
  </si>
  <si>
    <r>
      <t>1</t>
    </r>
    <r>
      <rPr>
        <i/>
        <sz val="9"/>
        <rFont val="Times New Roman"/>
        <family val="1"/>
        <charset val="204"/>
      </rPr>
      <t xml:space="preserve">
О</t>
    </r>
  </si>
  <si>
    <r>
      <t>ПО Энергосфера</t>
    </r>
    <r>
      <rPr>
        <i/>
        <sz val="7"/>
        <rFont val="Times New Roman"/>
        <family val="1"/>
        <charset val="204"/>
      </rPr>
      <t xml:space="preserve">
ИНДЕКС К ПОЗИЦИИ(справочно):
1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СМР) ОЗП=28,07; ЭМ=10,47; ЗПМ=28,07</t>
    </r>
  </si>
  <si>
    <t>Раздел 2. Наладка верхнего уровня ИСКУЭ (Установка и настройка ПО Энергосфера)</t>
  </si>
  <si>
    <r>
      <t>ФЕРп02-02-003-01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</si>
  <si>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Функциональная настройка специального программного обеспечения АС, количество функций - 1</t>
    </r>
    <r>
      <rPr>
        <i/>
        <sz val="7"/>
        <rFont val="Times New Roman"/>
        <family val="1"/>
        <charset val="204"/>
      </rPr>
      <t xml:space="preserve">
ИНДЕКС К ПОЗИЦИИ(справочно):
2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ПНР) ОЗП=24,66
НР (2909,72 руб.): 68% от ФОТ
СП (1711,6 руб.): 40% от ФОТ</t>
    </r>
  </si>
  <si>
    <t>Итого прямые затраты по смете в базисных ценах</t>
  </si>
  <si>
    <t>Итого прямые затраты по смете с учетом индексов, в текущих ценах</t>
  </si>
  <si>
    <t xml:space="preserve">    В том числе:</t>
  </si>
  <si>
    <r>
      <t>Монтаж, наладка и модернизация интеллектуальной системы учёта электрической энергии (мощности) потребителей АО «ЮТЭК» в г.Радужный, п.г.т.Новоаганск, село Варъёган. Поставка и наладка дополнительного программного обеспечения</t>
    </r>
    <r>
      <rPr>
        <sz val="11"/>
        <color rgb="FF0000FF"/>
        <rFont val="Times New Roman"/>
        <family val="1"/>
        <charset val="204"/>
      </rPr>
      <t xml:space="preserve"> (по Постановлению Правительства РФ №1852 от 29.10.2021г.)</t>
    </r>
  </si>
  <si>
    <t>Приложение №3</t>
  </si>
  <si>
    <t>Монтаж, наладка и модернизация интеллектуальной системы учёта электрической энергии (мощности) потребителей АО «ЮТЭК» в г.Радужный, п.г.т.Новоаганск, село Варъёган, в части поставки и наладки программного обеспечения</t>
  </si>
  <si>
    <t>___________________________3037,750</t>
  </si>
  <si>
    <t>_______________________________________________________________________________________________138,764</t>
  </si>
  <si>
    <t>_______________________________________________________________________________________________2898,986</t>
  </si>
  <si>
    <t>___________________________69,857</t>
  </si>
  <si>
    <t>_______________________________________________________________________________________________180,3</t>
  </si>
  <si>
    <t>ПО Энергосфера</t>
  </si>
  <si>
    <t>Итого прямые затраты по разделу в базисных ценах</t>
  </si>
  <si>
    <t>Итого по разделу 1 Программное обеспечение (в текущих ценах)</t>
  </si>
  <si>
    <r>
      <t>Инсталляция и базовая настройка общего и специального программного обеспечения</t>
    </r>
    <r>
      <rPr>
        <i/>
        <sz val="7"/>
        <rFont val="Times New Roman"/>
        <family val="1"/>
        <charset val="204"/>
      </rPr>
      <t xml:space="preserve">
НР (19669,8 руб.): 68% от ФОТ (28926,18 руб.)
СП (11570,47 руб.): 40% от ФОТ (28926,18 руб.)</t>
    </r>
  </si>
  <si>
    <t>ФЕРп02-02-002-01</t>
  </si>
  <si>
    <r>
      <t>Функциональная настройка общего программного обеспечения АС, количество функций - 1</t>
    </r>
    <r>
      <rPr>
        <i/>
        <sz val="7"/>
        <rFont val="Times New Roman"/>
        <family val="1"/>
        <charset val="204"/>
      </rPr>
      <t xml:space="preserve">
НР (20558,55 руб.): 68% от ФОТ (30233,16 руб.)
СП (12093,26 руб.): 40% от ФОТ (30233,16 руб.)</t>
    </r>
  </si>
  <si>
    <r>
      <t>Функциональная настройка специального программного обеспечения АС, количество функций - 1</t>
    </r>
    <r>
      <rPr>
        <i/>
        <sz val="7"/>
        <rFont val="Times New Roman"/>
        <family val="1"/>
        <charset val="204"/>
      </rPr>
      <t xml:space="preserve">
НР (7274,31 руб.): 68% от ФОТ (10697,51 руб.)
СП (4279 руб.): 40% от ФОТ (10697,51 руб.)</t>
    </r>
  </si>
  <si>
    <t>Итого прямые затраты по разделу с учетом индексов, в текущих ценах</t>
  </si>
  <si>
    <t>Итого по разделу 2 Наладка верхнего уровня ИСКУЭ (Установка и настройка ПО Энергосфера)</t>
  </si>
  <si>
    <t>ИТОГИ ПО СМЕТЕ:</t>
  </si>
  <si>
    <t>(опытная эксплуатация ИСУЭЭ - обслуживание ПУ)</t>
  </si>
  <si>
    <t>(опытная эксплуатация ИСУЭЭ)</t>
  </si>
  <si>
    <r>
      <t xml:space="preserve">Монтаж, наладка и модернизация интеллектуальной системы учёта электрической энергии (мощности) потребителей АО «ЮТЭК» в г.Радужный, п.г.т.Новоаганск, село Варъёган, в части поставки, монтажа и наладки серверного оборудования 
</t>
    </r>
    <r>
      <rPr>
        <sz val="11"/>
        <color rgb="FF0000FF"/>
        <rFont val="Times New Roman"/>
        <family val="1"/>
        <charset val="204"/>
      </rPr>
      <t>(создание системы ИСУЭЭ - 2021г., реконструкция - 2022г.)</t>
    </r>
  </si>
  <si>
    <t>Модернизация ИСУЭЭ, установка ПО Windows 2022 на АРМ (2022г)</t>
  </si>
  <si>
    <r>
      <t xml:space="preserve">Интеграция приборов учета в ПО "Энергосфера" </t>
    </r>
    <r>
      <rPr>
        <sz val="9"/>
        <color rgb="FF0000FF"/>
        <rFont val="Times New Roman"/>
        <family val="1"/>
        <charset val="204"/>
      </rPr>
      <t>(расчет на 1 единицу в 2022г.)</t>
    </r>
  </si>
  <si>
    <t xml:space="preserve">Модернизация ИСУЭЭ </t>
  </si>
  <si>
    <t>Модернизация ИСУЭЭ. Установка доп.оборудования в 2023г. (СХД)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</si>
</sst>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%"/>
    <numFmt numFmtId="165" formatCode="#,##0.0000"/>
    <numFmt numFmtId="166" formatCode="#,##0.000"/>
    <numFmt numFmtId="167" formatCode="#,##0.0"/>
  </numFmts>
  <fonts count="42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.1999999999999993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6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CFAB0"/>
        <bgColor indexed="64"/>
      </patternFill>
    </fill>
    <fill>
      <patternFill patternType="solid">
        <fgColor theme="7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9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6" fillId="0" borderId="0"/>
  </cellStyleXfs>
  <cellXfs count="398">
    <xf numFmtId="0" fontId="0" fillId="0" borderId="0" xfId="0"/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/>
    </xf>
    <xf numFmtId="0" fontId="10" fillId="0" borderId="0" xfId="1" applyFont="1" applyAlignment="1">
      <alignment horizontal="center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horizontal="right" vertical="top"/>
    </xf>
    <xf numFmtId="0" fontId="12" fillId="0" borderId="0" xfId="1" applyFont="1" applyAlignment="1">
      <alignment horizontal="right" vertical="top"/>
    </xf>
    <xf numFmtId="0" fontId="13" fillId="0" borderId="0" xfId="1" applyFont="1"/>
    <xf numFmtId="0" fontId="4" fillId="0" borderId="0" xfId="1" applyNumberFormat="1" applyFont="1" applyFill="1" applyBorder="1" applyAlignment="1" applyProtection="1"/>
    <xf numFmtId="0" fontId="4" fillId="0" borderId="0" xfId="1" applyNumberFormat="1" applyFont="1" applyFill="1" applyBorder="1" applyAlignment="1" applyProtection="1">
      <alignment horizontal="right"/>
    </xf>
    <xf numFmtId="0" fontId="5" fillId="0" borderId="0" xfId="1" applyNumberFormat="1" applyFont="1" applyFill="1" applyBorder="1" applyAlignment="1" applyProtection="1">
      <alignment vertical="top"/>
    </xf>
    <xf numFmtId="0" fontId="4" fillId="0" borderId="0" xfId="1" applyNumberFormat="1" applyFont="1" applyFill="1" applyBorder="1" applyAlignment="1" applyProtection="1">
      <alignment wrapText="1"/>
    </xf>
    <xf numFmtId="0" fontId="4" fillId="0" borderId="1" xfId="1" applyNumberFormat="1" applyFont="1" applyFill="1" applyBorder="1" applyAlignment="1" applyProtection="1"/>
    <xf numFmtId="0" fontId="4" fillId="0" borderId="1" xfId="1" applyNumberFormat="1" applyFont="1" applyFill="1" applyBorder="1" applyAlignment="1" applyProtection="1">
      <alignment horizontal="right"/>
    </xf>
    <xf numFmtId="0" fontId="4" fillId="0" borderId="0" xfId="1" applyNumberFormat="1" applyFont="1" applyFill="1" applyBorder="1" applyAlignment="1" applyProtection="1">
      <alignment vertical="top"/>
    </xf>
    <xf numFmtId="0" fontId="5" fillId="0" borderId="0" xfId="1" applyNumberFormat="1" applyFont="1" applyFill="1" applyBorder="1" applyAlignment="1" applyProtection="1">
      <alignment horizontal="center"/>
    </xf>
    <xf numFmtId="0" fontId="4" fillId="0" borderId="0" xfId="1" applyNumberFormat="1" applyFont="1" applyFill="1" applyBorder="1" applyAlignment="1" applyProtection="1">
      <alignment horizontal="left" vertical="top"/>
    </xf>
    <xf numFmtId="0" fontId="4" fillId="0" borderId="0" xfId="1" applyNumberFormat="1" applyFont="1" applyFill="1" applyBorder="1" applyAlignment="1" applyProtection="1">
      <alignment horizontal="left"/>
    </xf>
    <xf numFmtId="0" fontId="4" fillId="0" borderId="1" xfId="1" applyNumberFormat="1" applyFont="1" applyFill="1" applyBorder="1" applyAlignment="1" applyProtection="1">
      <alignment vertical="top"/>
    </xf>
    <xf numFmtId="0" fontId="6" fillId="0" borderId="0" xfId="1" applyNumberFormat="1" applyFont="1" applyFill="1" applyBorder="1" applyAlignment="1" applyProtection="1">
      <alignment horizontal="center" vertical="top"/>
    </xf>
    <xf numFmtId="0" fontId="7" fillId="0" borderId="0" xfId="1" applyNumberFormat="1" applyFont="1" applyFill="1" applyBorder="1" applyAlignment="1" applyProtection="1">
      <alignment horizontal="center"/>
    </xf>
    <xf numFmtId="0" fontId="4" fillId="0" borderId="1" xfId="1" applyNumberFormat="1" applyFont="1" applyFill="1" applyBorder="1" applyAlignment="1" applyProtection="1">
      <alignment horizontal="center"/>
    </xf>
    <xf numFmtId="0" fontId="6" fillId="0" borderId="0" xfId="1" applyNumberFormat="1" applyFont="1" applyFill="1" applyBorder="1" applyAlignment="1" applyProtection="1"/>
    <xf numFmtId="3" fontId="4" fillId="0" borderId="0" xfId="1" applyNumberFormat="1" applyFont="1" applyFill="1" applyBorder="1" applyAlignment="1" applyProtection="1">
      <alignment horizontal="right" vertical="top"/>
    </xf>
    <xf numFmtId="0" fontId="6" fillId="0" borderId="0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left"/>
    </xf>
    <xf numFmtId="0" fontId="4" fillId="0" borderId="0" xfId="1" applyNumberFormat="1" applyFont="1" applyFill="1" applyBorder="1" applyAlignment="1" applyProtection="1">
      <alignment horizontal="center"/>
    </xf>
    <xf numFmtId="2" fontId="4" fillId="0" borderId="1" xfId="1" applyNumberFormat="1" applyFont="1" applyFill="1" applyBorder="1" applyAlignment="1" applyProtection="1"/>
    <xf numFmtId="49" fontId="4" fillId="0" borderId="1" xfId="1" applyNumberFormat="1" applyFont="1" applyFill="1" applyBorder="1" applyAlignment="1" applyProtection="1">
      <alignment horizontal="right"/>
    </xf>
    <xf numFmtId="0" fontId="4" fillId="0" borderId="0" xfId="1" applyNumberFormat="1" applyFont="1" applyFill="1" applyBorder="1" applyAlignment="1" applyProtection="1">
      <alignment vertical="center" wrapText="1"/>
    </xf>
    <xf numFmtId="2" fontId="4" fillId="0" borderId="0" xfId="1" applyNumberFormat="1" applyFont="1" applyFill="1" applyBorder="1" applyAlignment="1" applyProtection="1"/>
    <xf numFmtId="49" fontId="4" fillId="0" borderId="0" xfId="1" applyNumberFormat="1" applyFont="1" applyFill="1" applyBorder="1" applyAlignment="1" applyProtection="1">
      <alignment horizontal="right"/>
    </xf>
    <xf numFmtId="49" fontId="4" fillId="0" borderId="3" xfId="1" applyNumberFormat="1" applyFont="1" applyFill="1" applyBorder="1" applyAlignment="1" applyProtection="1">
      <alignment horizontal="right"/>
    </xf>
    <xf numFmtId="2" fontId="4" fillId="0" borderId="3" xfId="1" applyNumberFormat="1" applyFont="1" applyFill="1" applyBorder="1" applyAlignment="1" applyProtection="1">
      <alignment horizontal="right"/>
    </xf>
    <xf numFmtId="0" fontId="4" fillId="0" borderId="0" xfId="1" applyNumberFormat="1" applyFont="1" applyFill="1" applyBorder="1" applyAlignment="1" applyProtection="1">
      <alignment vertical="center"/>
    </xf>
    <xf numFmtId="0" fontId="8" fillId="0" borderId="0" xfId="1" applyNumberFormat="1" applyFont="1" applyFill="1" applyBorder="1" applyAlignment="1" applyProtection="1">
      <alignment wrapText="1"/>
    </xf>
    <xf numFmtId="0" fontId="5" fillId="0" borderId="7" xfId="1" applyNumberFormat="1" applyFont="1" applyFill="1" applyBorder="1" applyAlignment="1" applyProtection="1">
      <alignment horizontal="center" vertical="top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4" fontId="5" fillId="0" borderId="2" xfId="1" applyNumberFormat="1" applyFont="1" applyFill="1" applyBorder="1" applyAlignment="1" applyProtection="1">
      <alignment horizontal="right" vertical="top" wrapText="1"/>
    </xf>
    <xf numFmtId="3" fontId="5" fillId="0" borderId="8" xfId="1" applyNumberFormat="1" applyFont="1" applyFill="1" applyBorder="1" applyAlignment="1" applyProtection="1">
      <alignment horizontal="right" vertical="top" wrapText="1"/>
    </xf>
    <xf numFmtId="0" fontId="5" fillId="0" borderId="0" xfId="1" applyNumberFormat="1" applyFont="1" applyFill="1" applyBorder="1" applyAlignment="1" applyProtection="1">
      <alignment wrapText="1"/>
    </xf>
    <xf numFmtId="0" fontId="5" fillId="0" borderId="9" xfId="1" applyNumberFormat="1" applyFont="1" applyFill="1" applyBorder="1" applyAlignment="1" applyProtection="1">
      <alignment horizontal="center" vertical="top" wrapText="1"/>
    </xf>
    <xf numFmtId="0" fontId="5" fillId="0" borderId="0" xfId="1" applyNumberFormat="1" applyFont="1" applyFill="1" applyBorder="1" applyAlignment="1" applyProtection="1">
      <alignment horizontal="left" vertical="top" wrapText="1"/>
    </xf>
    <xf numFmtId="0" fontId="5" fillId="0" borderId="0" xfId="1" applyNumberFormat="1" applyFont="1" applyFill="1" applyBorder="1" applyAlignment="1" applyProtection="1">
      <alignment horizontal="center" vertical="top" wrapText="1"/>
    </xf>
    <xf numFmtId="4" fontId="5" fillId="0" borderId="0" xfId="1" applyNumberFormat="1" applyFont="1" applyFill="1" applyBorder="1" applyAlignment="1" applyProtection="1">
      <alignment horizontal="right" vertical="top" wrapText="1"/>
    </xf>
    <xf numFmtId="2" fontId="5" fillId="0" borderId="0" xfId="1" applyNumberFormat="1" applyFont="1" applyFill="1" applyBorder="1" applyAlignment="1" applyProtection="1">
      <alignment horizontal="center" vertical="top" wrapText="1"/>
    </xf>
    <xf numFmtId="3" fontId="5" fillId="0" borderId="10" xfId="1" applyNumberFormat="1" applyFont="1" applyFill="1" applyBorder="1" applyAlignment="1" applyProtection="1">
      <alignment horizontal="right" vertical="top" wrapText="1"/>
    </xf>
    <xf numFmtId="0" fontId="5" fillId="0" borderId="0" xfId="1" applyNumberFormat="1" applyFont="1" applyFill="1" applyBorder="1" applyAlignment="1" applyProtection="1">
      <alignment horizontal="right" vertical="top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0" fontId="4" fillId="0" borderId="7" xfId="1" applyNumberFormat="1" applyFont="1" applyFill="1" applyBorder="1" applyAlignment="1" applyProtection="1"/>
    <xf numFmtId="0" fontId="5" fillId="0" borderId="2" xfId="1" applyNumberFormat="1" applyFont="1" applyFill="1" applyBorder="1" applyAlignment="1" applyProtection="1">
      <alignment horizontal="right" vertical="top" wrapText="1"/>
    </xf>
    <xf numFmtId="4" fontId="5" fillId="0" borderId="2" xfId="1" applyNumberFormat="1" applyFont="1" applyFill="1" applyBorder="1" applyAlignment="1" applyProtection="1">
      <alignment horizontal="right" vertical="top"/>
    </xf>
    <xf numFmtId="2" fontId="5" fillId="0" borderId="2" xfId="1" applyNumberFormat="1" applyFont="1" applyFill="1" applyBorder="1" applyAlignment="1" applyProtection="1">
      <alignment horizontal="center" vertical="top"/>
    </xf>
    <xf numFmtId="3" fontId="5" fillId="0" borderId="8" xfId="1" applyNumberFormat="1" applyFont="1" applyFill="1" applyBorder="1" applyAlignment="1" applyProtection="1">
      <alignment horizontal="right" vertical="top"/>
    </xf>
    <xf numFmtId="0" fontId="4" fillId="0" borderId="9" xfId="1" applyNumberFormat="1" applyFont="1" applyFill="1" applyBorder="1" applyAlignment="1" applyProtection="1"/>
    <xf numFmtId="0" fontId="4" fillId="0" borderId="0" xfId="1" applyNumberFormat="1" applyFont="1" applyFill="1" applyBorder="1" applyAlignment="1" applyProtection="1">
      <alignment horizontal="right" vertical="top" wrapText="1"/>
    </xf>
    <xf numFmtId="4" fontId="4" fillId="0" borderId="0" xfId="1" applyNumberFormat="1" applyFont="1" applyFill="1" applyBorder="1" applyAlignment="1" applyProtection="1">
      <alignment horizontal="right" vertical="top"/>
    </xf>
    <xf numFmtId="2" fontId="4" fillId="0" borderId="0" xfId="1" applyNumberFormat="1" applyFont="1" applyFill="1" applyBorder="1" applyAlignment="1" applyProtection="1">
      <alignment horizontal="center" vertical="top"/>
    </xf>
    <xf numFmtId="3" fontId="4" fillId="0" borderId="10" xfId="1" applyNumberFormat="1" applyFont="1" applyFill="1" applyBorder="1" applyAlignment="1" applyProtection="1">
      <alignment horizontal="right" vertical="top"/>
    </xf>
    <xf numFmtId="4" fontId="5" fillId="0" borderId="0" xfId="1" applyNumberFormat="1" applyFont="1" applyFill="1" applyBorder="1" applyAlignment="1" applyProtection="1">
      <alignment horizontal="right" vertical="top"/>
    </xf>
    <xf numFmtId="2" fontId="5" fillId="0" borderId="0" xfId="1" applyNumberFormat="1" applyFont="1" applyFill="1" applyBorder="1" applyAlignment="1" applyProtection="1">
      <alignment horizontal="center" vertical="top"/>
    </xf>
    <xf numFmtId="3" fontId="5" fillId="0" borderId="10" xfId="1" applyNumberFormat="1" applyFont="1" applyFill="1" applyBorder="1" applyAlignment="1" applyProtection="1">
      <alignment horizontal="right" vertical="top"/>
    </xf>
    <xf numFmtId="0" fontId="4" fillId="0" borderId="9" xfId="1" applyNumberFormat="1" applyFont="1" applyFill="1" applyBorder="1" applyAlignment="1" applyProtection="1">
      <alignment horizontal="center" vertical="top" wrapText="1"/>
    </xf>
    <xf numFmtId="0" fontId="4" fillId="0" borderId="9" xfId="1" applyNumberFormat="1" applyFont="1" applyFill="1" applyBorder="1" applyAlignment="1" applyProtection="1">
      <alignment horizontal="center" vertical="center" wrapText="1"/>
    </xf>
    <xf numFmtId="4" fontId="4" fillId="0" borderId="0" xfId="1" applyNumberFormat="1" applyFont="1" applyFill="1" applyBorder="1" applyAlignment="1" applyProtection="1">
      <alignment horizontal="right" vertical="top" wrapText="1"/>
    </xf>
    <xf numFmtId="3" fontId="4" fillId="0" borderId="10" xfId="1" applyNumberFormat="1" applyFont="1" applyFill="1" applyBorder="1" applyAlignment="1" applyProtection="1">
      <alignment horizontal="right" vertical="top" wrapText="1"/>
    </xf>
    <xf numFmtId="0" fontId="4" fillId="0" borderId="2" xfId="1" applyNumberFormat="1" applyFont="1" applyFill="1" applyBorder="1" applyAlignment="1" applyProtection="1">
      <alignment horizontal="center" vertical="top" wrapText="1"/>
    </xf>
    <xf numFmtId="4" fontId="4" fillId="0" borderId="2" xfId="1" applyNumberFormat="1" applyFont="1" applyFill="1" applyBorder="1" applyAlignment="1" applyProtection="1">
      <alignment horizontal="right" vertical="top" wrapText="1"/>
    </xf>
    <xf numFmtId="3" fontId="4" fillId="0" borderId="8" xfId="1" applyNumberFormat="1" applyFont="1" applyFill="1" applyBorder="1" applyAlignment="1" applyProtection="1">
      <alignment horizontal="right" vertical="top" wrapText="1"/>
    </xf>
    <xf numFmtId="4" fontId="4" fillId="0" borderId="0" xfId="1" applyNumberFormat="1" applyFont="1" applyFill="1" applyBorder="1" applyAlignment="1" applyProtection="1">
      <alignment vertical="top"/>
    </xf>
    <xf numFmtId="2" fontId="4" fillId="0" borderId="0" xfId="1" applyNumberFormat="1" applyFont="1" applyFill="1" applyBorder="1" applyAlignment="1" applyProtection="1">
      <alignment vertical="top"/>
    </xf>
    <xf numFmtId="3" fontId="4" fillId="0" borderId="0" xfId="1" applyNumberFormat="1" applyFont="1" applyFill="1" applyBorder="1" applyAlignment="1" applyProtection="1">
      <alignment vertical="top"/>
    </xf>
    <xf numFmtId="0" fontId="5" fillId="0" borderId="2" xfId="1" applyNumberFormat="1" applyFont="1" applyFill="1" applyBorder="1" applyAlignment="1" applyProtection="1">
      <alignment horizontal="center" vertical="top"/>
    </xf>
    <xf numFmtId="0" fontId="4" fillId="0" borderId="0" xfId="1" applyNumberFormat="1" applyFont="1" applyFill="1" applyBorder="1" applyAlignment="1" applyProtection="1">
      <alignment horizontal="center" vertical="top"/>
    </xf>
    <xf numFmtId="4" fontId="5" fillId="0" borderId="10" xfId="1" applyNumberFormat="1" applyFont="1" applyFill="1" applyBorder="1" applyAlignment="1" applyProtection="1">
      <alignment horizontal="right" vertical="top"/>
    </xf>
    <xf numFmtId="3" fontId="5" fillId="0" borderId="0" xfId="1" applyNumberFormat="1" applyFont="1" applyFill="1" applyBorder="1" applyAlignment="1" applyProtection="1">
      <alignment horizontal="right" vertical="top"/>
    </xf>
    <xf numFmtId="0" fontId="4" fillId="0" borderId="2" xfId="1" applyNumberFormat="1" applyFont="1" applyFill="1" applyBorder="1" applyAlignment="1" applyProtection="1"/>
    <xf numFmtId="0" fontId="4" fillId="0" borderId="0" xfId="1" applyNumberFormat="1" applyFont="1" applyFill="1" applyBorder="1" applyAlignment="1" applyProtection="1">
      <alignment horizontal="right" vertical="top"/>
    </xf>
    <xf numFmtId="0" fontId="5" fillId="0" borderId="0" xfId="1" applyNumberFormat="1" applyFont="1" applyFill="1" applyBorder="1" applyAlignment="1" applyProtection="1">
      <alignment vertical="top" wrapText="1"/>
    </xf>
    <xf numFmtId="0" fontId="15" fillId="0" borderId="0" xfId="2" applyFont="1"/>
    <xf numFmtId="0" fontId="15" fillId="0" borderId="4" xfId="2" applyFont="1" applyBorder="1"/>
    <xf numFmtId="3" fontId="15" fillId="0" borderId="0" xfId="2" applyNumberFormat="1" applyFont="1"/>
    <xf numFmtId="4" fontId="14" fillId="0" borderId="0" xfId="2" applyNumberFormat="1" applyFont="1" applyAlignment="1">
      <alignment horizontal="center" vertical="center"/>
    </xf>
    <xf numFmtId="0" fontId="15" fillId="0" borderId="0" xfId="0" applyFont="1"/>
    <xf numFmtId="0" fontId="15" fillId="0" borderId="4" xfId="2" applyFont="1" applyBorder="1" applyAlignment="1">
      <alignment horizontal="center" vertical="center"/>
    </xf>
    <xf numFmtId="0" fontId="14" fillId="0" borderId="4" xfId="2" applyFont="1" applyFill="1" applyBorder="1" applyAlignment="1">
      <alignment horizontal="center" vertical="center"/>
    </xf>
    <xf numFmtId="0" fontId="14" fillId="0" borderId="11" xfId="2" applyFont="1" applyFill="1" applyBorder="1" applyAlignment="1">
      <alignment horizontal="center" vertical="center"/>
    </xf>
    <xf numFmtId="0" fontId="15" fillId="0" borderId="4" xfId="2" applyFont="1" applyFill="1" applyBorder="1" applyAlignment="1">
      <alignment wrapText="1"/>
    </xf>
    <xf numFmtId="0" fontId="16" fillId="0" borderId="4" xfId="2" applyFont="1" applyFill="1" applyBorder="1" applyAlignment="1">
      <alignment horizontal="center" vertical="center"/>
    </xf>
    <xf numFmtId="0" fontId="15" fillId="0" borderId="4" xfId="2" applyFont="1" applyFill="1" applyBorder="1" applyAlignment="1">
      <alignment horizontal="left" vertical="center" wrapText="1"/>
    </xf>
    <xf numFmtId="3" fontId="15" fillId="0" borderId="4" xfId="2" applyNumberFormat="1" applyFont="1" applyFill="1" applyBorder="1" applyAlignment="1">
      <alignment horizontal="center" vertical="center" wrapText="1"/>
    </xf>
    <xf numFmtId="4" fontId="16" fillId="0" borderId="4" xfId="2" applyNumberFormat="1" applyFont="1" applyFill="1" applyBorder="1" applyAlignment="1">
      <alignment horizontal="center" vertical="center" wrapText="1"/>
    </xf>
    <xf numFmtId="2" fontId="16" fillId="0" borderId="4" xfId="2" applyNumberFormat="1" applyFont="1" applyFill="1" applyBorder="1" applyAlignment="1">
      <alignment horizontal="center" vertical="center"/>
    </xf>
    <xf numFmtId="0" fontId="15" fillId="4" borderId="4" xfId="2" applyFont="1" applyFill="1" applyBorder="1" applyAlignment="1">
      <alignment horizontal="left" vertical="center" wrapText="1"/>
    </xf>
    <xf numFmtId="4" fontId="15" fillId="4" borderId="4" xfId="2" applyNumberFormat="1" applyFont="1" applyFill="1" applyBorder="1" applyAlignment="1">
      <alignment horizontal="center" vertical="center" wrapText="1"/>
    </xf>
    <xf numFmtId="4" fontId="14" fillId="3" borderId="0" xfId="2" applyNumberFormat="1" applyFont="1" applyFill="1" applyAlignment="1">
      <alignment horizontal="center" vertical="center"/>
    </xf>
    <xf numFmtId="0" fontId="14" fillId="3" borderId="4" xfId="2" applyFont="1" applyFill="1" applyBorder="1" applyAlignment="1">
      <alignment horizontal="left" vertical="center" wrapText="1"/>
    </xf>
    <xf numFmtId="4" fontId="14" fillId="3" borderId="4" xfId="2" applyNumberFormat="1" applyFont="1" applyFill="1" applyBorder="1" applyAlignment="1">
      <alignment horizontal="center" vertical="center" wrapText="1"/>
    </xf>
    <xf numFmtId="0" fontId="14" fillId="3" borderId="0" xfId="2" applyFont="1" applyFill="1"/>
    <xf numFmtId="4" fontId="14" fillId="5" borderId="4" xfId="2" applyNumberFormat="1" applyFont="1" applyFill="1" applyBorder="1" applyAlignment="1">
      <alignment horizontal="center" vertical="center" wrapText="1"/>
    </xf>
    <xf numFmtId="0" fontId="17" fillId="0" borderId="0" xfId="2" applyFont="1"/>
    <xf numFmtId="0" fontId="14" fillId="0" borderId="11" xfId="2" applyFont="1" applyBorder="1" applyAlignment="1">
      <alignment horizontal="center" vertical="center" wrapText="1"/>
    </xf>
    <xf numFmtId="3" fontId="15" fillId="0" borderId="4" xfId="2" applyNumberFormat="1" applyFont="1" applyBorder="1" applyAlignment="1">
      <alignment horizontal="center" vertical="center"/>
    </xf>
    <xf numFmtId="4" fontId="15" fillId="0" borderId="4" xfId="2" applyNumberFormat="1" applyFont="1" applyBorder="1" applyAlignment="1">
      <alignment horizontal="center" vertical="center"/>
    </xf>
    <xf numFmtId="0" fontId="15" fillId="0" borderId="0" xfId="2" applyFont="1" applyBorder="1" applyAlignment="1">
      <alignment horizontal="center" vertical="center"/>
    </xf>
    <xf numFmtId="3" fontId="15" fillId="0" borderId="0" xfId="2" applyNumberFormat="1" applyFont="1" applyBorder="1" applyAlignment="1">
      <alignment horizontal="center" vertical="center"/>
    </xf>
    <xf numFmtId="4" fontId="15" fillId="0" borderId="0" xfId="2" applyNumberFormat="1" applyFont="1" applyBorder="1" applyAlignment="1">
      <alignment horizontal="center" vertical="center"/>
    </xf>
    <xf numFmtId="0" fontId="14" fillId="0" borderId="0" xfId="2" applyFont="1" applyBorder="1" applyAlignment="1">
      <alignment horizontal="center" vertical="center"/>
    </xf>
    <xf numFmtId="3" fontId="14" fillId="0" borderId="0" xfId="2" applyNumberFormat="1" applyFont="1" applyBorder="1" applyAlignment="1">
      <alignment horizontal="center" vertical="center"/>
    </xf>
    <xf numFmtId="4" fontId="14" fillId="0" borderId="0" xfId="2" applyNumberFormat="1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0" xfId="2" applyFont="1"/>
    <xf numFmtId="0" fontId="19" fillId="0" borderId="0" xfId="2" applyFont="1" applyAlignment="1">
      <alignment vertical="center"/>
    </xf>
    <xf numFmtId="4" fontId="19" fillId="0" borderId="0" xfId="2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vertical="center"/>
    </xf>
    <xf numFmtId="165" fontId="19" fillId="0" borderId="4" xfId="0" applyNumberFormat="1" applyFont="1" applyBorder="1" applyAlignment="1">
      <alignment horizontal="center" vertical="center"/>
    </xf>
    <xf numFmtId="4" fontId="19" fillId="0" borderId="4" xfId="0" applyNumberFormat="1" applyFont="1" applyBorder="1" applyAlignment="1">
      <alignment horizontal="center" vertical="center"/>
    </xf>
    <xf numFmtId="4" fontId="19" fillId="0" borderId="0" xfId="0" applyNumberFormat="1" applyFont="1"/>
    <xf numFmtId="0" fontId="20" fillId="0" borderId="0" xfId="0" applyFont="1"/>
    <xf numFmtId="166" fontId="19" fillId="0" borderId="4" xfId="0" applyNumberFormat="1" applyFont="1" applyBorder="1" applyAlignment="1">
      <alignment horizontal="center" vertical="center"/>
    </xf>
    <xf numFmtId="9" fontId="19" fillId="0" borderId="4" xfId="0" applyNumberFormat="1" applyFont="1" applyBorder="1" applyAlignment="1">
      <alignment horizontal="center" vertical="center"/>
    </xf>
    <xf numFmtId="164" fontId="19" fillId="0" borderId="4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21" fillId="0" borderId="4" xfId="0" applyFont="1" applyBorder="1" applyAlignment="1">
      <alignment horizontal="center" vertical="center"/>
    </xf>
    <xf numFmtId="2" fontId="21" fillId="0" borderId="4" xfId="0" applyNumberFormat="1" applyFont="1" applyBorder="1" applyAlignment="1">
      <alignment horizontal="center" vertical="center"/>
    </xf>
    <xf numFmtId="4" fontId="21" fillId="0" borderId="4" xfId="0" applyNumberFormat="1" applyFont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4" fontId="19" fillId="2" borderId="0" xfId="0" applyNumberFormat="1" applyFont="1" applyFill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5" fillId="0" borderId="0" xfId="1" applyNumberFormat="1" applyFont="1" applyFill="1" applyBorder="1" applyAlignment="1" applyProtection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left" vertical="top" wrapText="1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 vertical="top"/>
    </xf>
    <xf numFmtId="0" fontId="4" fillId="0" borderId="0" xfId="1" applyNumberFormat="1" applyFont="1" applyFill="1" applyBorder="1" applyAlignment="1" applyProtection="1">
      <alignment horizontal="left" vertical="top"/>
    </xf>
    <xf numFmtId="0" fontId="23" fillId="0" borderId="0" xfId="2" applyFont="1"/>
    <xf numFmtId="0" fontId="19" fillId="0" borderId="0" xfId="4" applyFont="1"/>
    <xf numFmtId="0" fontId="19" fillId="0" borderId="0" xfId="4" applyFont="1" applyAlignment="1">
      <alignment horizontal="center" vertical="center"/>
    </xf>
    <xf numFmtId="0" fontId="20" fillId="0" borderId="14" xfId="4" applyFont="1" applyBorder="1" applyAlignment="1">
      <alignment horizontal="center" vertical="center" wrapText="1"/>
    </xf>
    <xf numFmtId="0" fontId="20" fillId="0" borderId="15" xfId="4" applyFont="1" applyBorder="1" applyAlignment="1">
      <alignment horizontal="center" vertical="center" wrapText="1"/>
    </xf>
    <xf numFmtId="0" fontId="20" fillId="0" borderId="17" xfId="4" applyFont="1" applyBorder="1" applyAlignment="1">
      <alignment horizontal="center" vertical="center" wrapText="1"/>
    </xf>
    <xf numFmtId="1" fontId="19" fillId="0" borderId="19" xfId="4" applyNumberFormat="1" applyFont="1" applyBorder="1" applyAlignment="1">
      <alignment horizontal="center" vertical="center" wrapText="1"/>
    </xf>
    <xf numFmtId="0" fontId="19" fillId="0" borderId="4" xfId="4" applyFont="1" applyBorder="1" applyAlignment="1">
      <alignment wrapText="1"/>
    </xf>
    <xf numFmtId="1" fontId="19" fillId="0" borderId="5" xfId="4" applyNumberFormat="1" applyFont="1" applyBorder="1" applyAlignment="1">
      <alignment horizontal="center" vertical="center" wrapText="1"/>
    </xf>
    <xf numFmtId="0" fontId="19" fillId="0" borderId="0" xfId="4" applyFont="1" applyAlignment="1">
      <alignment horizontal="left" vertical="center" wrapText="1"/>
    </xf>
    <xf numFmtId="0" fontId="20" fillId="0" borderId="29" xfId="4" applyFont="1" applyBorder="1" applyAlignment="1">
      <alignment horizontal="center" vertical="center"/>
    </xf>
    <xf numFmtId="0" fontId="20" fillId="0" borderId="30" xfId="4" applyFont="1" applyBorder="1" applyAlignment="1">
      <alignment horizontal="left" vertical="center"/>
    </xf>
    <xf numFmtId="0" fontId="20" fillId="0" borderId="30" xfId="4" applyFont="1" applyBorder="1"/>
    <xf numFmtId="0" fontId="19" fillId="0" borderId="0" xfId="4" applyFont="1" applyAlignment="1">
      <alignment horizontal="left" vertical="center"/>
    </xf>
    <xf numFmtId="0" fontId="19" fillId="0" borderId="0" xfId="4" applyFont="1" applyAlignment="1">
      <alignment horizontal="right"/>
    </xf>
    <xf numFmtId="43" fontId="19" fillId="0" borderId="0" xfId="5" applyNumberFormat="1" applyFont="1"/>
    <xf numFmtId="43" fontId="20" fillId="0" borderId="31" xfId="5" applyNumberFormat="1" applyFont="1" applyBorder="1" applyAlignment="1">
      <alignment horizontal="center" vertical="center"/>
    </xf>
    <xf numFmtId="43" fontId="20" fillId="0" borderId="17" xfId="5" applyNumberFormat="1" applyFont="1" applyBorder="1" applyAlignment="1">
      <alignment horizontal="center" vertical="center"/>
    </xf>
    <xf numFmtId="43" fontId="19" fillId="0" borderId="0" xfId="4" applyNumberFormat="1" applyFont="1"/>
    <xf numFmtId="4" fontId="19" fillId="0" borderId="25" xfId="4" applyNumberFormat="1" applyFont="1" applyBorder="1" applyAlignment="1">
      <alignment horizontal="center" vertical="center" wrapText="1"/>
    </xf>
    <xf numFmtId="166" fontId="22" fillId="0" borderId="4" xfId="0" applyNumberFormat="1" applyFont="1" applyBorder="1" applyAlignment="1">
      <alignment horizontal="center" vertical="center"/>
    </xf>
    <xf numFmtId="4" fontId="19" fillId="0" borderId="0" xfId="4" applyNumberFormat="1" applyFont="1"/>
    <xf numFmtId="0" fontId="4" fillId="0" borderId="0" xfId="1" applyNumberFormat="1" applyFont="1" applyFill="1" applyBorder="1" applyAlignment="1" applyProtection="1">
      <alignment horizontal="left" vertical="top" wrapText="1"/>
    </xf>
    <xf numFmtId="0" fontId="5" fillId="0" borderId="0" xfId="1" applyNumberFormat="1" applyFont="1" applyFill="1" applyBorder="1" applyAlignment="1" applyProtection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left" vertical="top" wrapText="1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 vertical="top"/>
    </xf>
    <xf numFmtId="0" fontId="4" fillId="0" borderId="0" xfId="1" applyNumberFormat="1" applyFont="1" applyFill="1" applyBorder="1" applyAlignment="1" applyProtection="1">
      <alignment horizontal="left" vertical="top"/>
    </xf>
    <xf numFmtId="0" fontId="4" fillId="0" borderId="0" xfId="1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left"/>
    </xf>
    <xf numFmtId="2" fontId="4" fillId="0" borderId="1" xfId="0" applyNumberFormat="1" applyFont="1" applyFill="1" applyBorder="1" applyAlignment="1" applyProtection="1"/>
    <xf numFmtId="49" fontId="4" fillId="0" borderId="1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vertical="center" wrapText="1"/>
    </xf>
    <xf numFmtId="2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horizontal="right"/>
    </xf>
    <xf numFmtId="49" fontId="4" fillId="0" borderId="3" xfId="0" applyNumberFormat="1" applyFont="1" applyFill="1" applyBorder="1" applyAlignment="1" applyProtection="1">
      <alignment horizontal="right"/>
    </xf>
    <xf numFmtId="2" fontId="4" fillId="0" borderId="3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4" fontId="5" fillId="0" borderId="2" xfId="0" applyNumberFormat="1" applyFont="1" applyFill="1" applyBorder="1" applyAlignment="1" applyProtection="1">
      <alignment horizontal="right" vertical="top" wrapText="1"/>
    </xf>
    <xf numFmtId="3" fontId="5" fillId="0" borderId="8" xfId="0" applyNumberFormat="1" applyFont="1" applyFill="1" applyBorder="1" applyAlignment="1" applyProtection="1">
      <alignment horizontal="right" vertical="top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5" fillId="0" borderId="0" xfId="0" applyNumberFormat="1" applyFont="1" applyFill="1" applyBorder="1" applyAlignment="1" applyProtection="1">
      <alignment horizontal="right" vertical="top" wrapText="1"/>
    </xf>
    <xf numFmtId="2" fontId="5" fillId="0" borderId="0" xfId="0" applyNumberFormat="1" applyFont="1" applyFill="1" applyBorder="1" applyAlignment="1" applyProtection="1">
      <alignment horizontal="center" vertical="top" wrapText="1"/>
    </xf>
    <xf numFmtId="3" fontId="5" fillId="0" borderId="10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7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right" vertical="top" wrapText="1"/>
    </xf>
    <xf numFmtId="4" fontId="5" fillId="0" borderId="2" xfId="0" applyNumberFormat="1" applyFont="1" applyFill="1" applyBorder="1" applyAlignment="1" applyProtection="1">
      <alignment horizontal="right" vertical="top"/>
    </xf>
    <xf numFmtId="2" fontId="5" fillId="0" borderId="2" xfId="0" applyNumberFormat="1" applyFont="1" applyFill="1" applyBorder="1" applyAlignment="1" applyProtection="1">
      <alignment horizontal="center" vertical="top"/>
    </xf>
    <xf numFmtId="3" fontId="5" fillId="0" borderId="8" xfId="0" applyNumberFormat="1" applyFont="1" applyFill="1" applyBorder="1" applyAlignment="1" applyProtection="1">
      <alignment horizontal="right" vertical="top"/>
    </xf>
    <xf numFmtId="0" fontId="4" fillId="0" borderId="9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top" wrapText="1"/>
    </xf>
    <xf numFmtId="4" fontId="4" fillId="0" borderId="0" xfId="0" applyNumberFormat="1" applyFont="1" applyFill="1" applyBorder="1" applyAlignment="1" applyProtection="1">
      <alignment horizontal="right" vertical="top"/>
    </xf>
    <xf numFmtId="2" fontId="4" fillId="0" borderId="0" xfId="0" applyNumberFormat="1" applyFont="1" applyFill="1" applyBorder="1" applyAlignment="1" applyProtection="1">
      <alignment horizontal="center" vertical="top"/>
    </xf>
    <xf numFmtId="3" fontId="4" fillId="0" borderId="10" xfId="0" applyNumberFormat="1" applyFont="1" applyFill="1" applyBorder="1" applyAlignment="1" applyProtection="1">
      <alignment horizontal="right" vertical="top"/>
    </xf>
    <xf numFmtId="4" fontId="5" fillId="0" borderId="0" xfId="0" applyNumberFormat="1" applyFont="1" applyFill="1" applyBorder="1" applyAlignment="1" applyProtection="1">
      <alignment horizontal="right" vertical="top"/>
    </xf>
    <xf numFmtId="2" fontId="5" fillId="0" borderId="0" xfId="0" applyNumberFormat="1" applyFont="1" applyFill="1" applyBorder="1" applyAlignment="1" applyProtection="1">
      <alignment horizontal="center" vertical="top"/>
    </xf>
    <xf numFmtId="3" fontId="5" fillId="0" borderId="10" xfId="0" applyNumberFormat="1" applyFont="1" applyFill="1" applyBorder="1" applyAlignment="1" applyProtection="1">
      <alignment horizontal="right" vertical="top"/>
    </xf>
    <xf numFmtId="0" fontId="4" fillId="0" borderId="9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 applyProtection="1">
      <alignment horizontal="right" vertical="top" wrapText="1"/>
    </xf>
    <xf numFmtId="3" fontId="4" fillId="0" borderId="10" xfId="0" applyNumberFormat="1" applyFont="1" applyFill="1" applyBorder="1" applyAlignment="1" applyProtection="1">
      <alignment horizontal="right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right" vertical="top" wrapText="1"/>
    </xf>
    <xf numFmtId="3" fontId="4" fillId="0" borderId="8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vertical="top"/>
    </xf>
    <xf numFmtId="4" fontId="4" fillId="0" borderId="0" xfId="0" applyNumberFormat="1" applyFont="1" applyFill="1" applyBorder="1" applyAlignment="1" applyProtection="1">
      <alignment vertical="top"/>
    </xf>
    <xf numFmtId="2" fontId="4" fillId="0" borderId="0" xfId="0" applyNumberFormat="1" applyFont="1" applyFill="1" applyBorder="1" applyAlignment="1" applyProtection="1">
      <alignment vertical="top"/>
    </xf>
    <xf numFmtId="3" fontId="4" fillId="0" borderId="0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4" fontId="5" fillId="0" borderId="10" xfId="0" applyNumberFormat="1" applyFont="1" applyFill="1" applyBorder="1" applyAlignment="1" applyProtection="1">
      <alignment horizontal="right" vertical="top"/>
    </xf>
    <xf numFmtId="0" fontId="19" fillId="0" borderId="0" xfId="6" applyFont="1"/>
    <xf numFmtId="0" fontId="12" fillId="0" borderId="0" xfId="8" applyFont="1" applyAlignment="1">
      <alignment horizontal="right" vertical="top"/>
    </xf>
    <xf numFmtId="0" fontId="13" fillId="0" borderId="0" xfId="8" applyFont="1"/>
    <xf numFmtId="0" fontId="10" fillId="0" borderId="0" xfId="8" applyFont="1" applyAlignment="1">
      <alignment horizontal="center" vertical="top"/>
    </xf>
    <xf numFmtId="49" fontId="10" fillId="0" borderId="0" xfId="8" applyNumberFormat="1" applyFont="1" applyAlignment="1">
      <alignment horizontal="left" vertical="top"/>
    </xf>
    <xf numFmtId="0" fontId="10" fillId="0" borderId="0" xfId="8" applyFont="1" applyAlignment="1">
      <alignment horizontal="left" vertical="top" wrapText="1"/>
    </xf>
    <xf numFmtId="0" fontId="10" fillId="0" borderId="0" xfId="8" applyFont="1" applyAlignment="1">
      <alignment horizontal="center" vertical="top" wrapText="1"/>
    </xf>
    <xf numFmtId="0" fontId="11" fillId="0" borderId="0" xfId="8" applyFont="1" applyAlignment="1">
      <alignment horizontal="center" vertical="top" wrapText="1"/>
    </xf>
    <xf numFmtId="0" fontId="11" fillId="0" borderId="0" xfId="8" applyFont="1" applyAlignment="1">
      <alignment horizontal="right" vertical="top"/>
    </xf>
    <xf numFmtId="0" fontId="27" fillId="0" borderId="0" xfId="8" applyFont="1" applyAlignment="1">
      <alignment horizontal="left" vertical="top"/>
    </xf>
    <xf numFmtId="0" fontId="13" fillId="0" borderId="0" xfId="8" applyFont="1" applyAlignment="1">
      <alignment horizontal="left" vertical="top"/>
    </xf>
    <xf numFmtId="0" fontId="10" fillId="0" borderId="0" xfId="8" applyFont="1" applyAlignment="1">
      <alignment horizontal="left" vertical="top"/>
    </xf>
    <xf numFmtId="49" fontId="10" fillId="0" borderId="2" xfId="8" applyNumberFormat="1" applyFont="1" applyBorder="1" applyAlignment="1">
      <alignment horizontal="left" vertical="top"/>
    </xf>
    <xf numFmtId="0" fontId="10" fillId="0" borderId="2" xfId="8" applyFont="1" applyBorder="1" applyAlignment="1">
      <alignment horizontal="left" vertical="top"/>
    </xf>
    <xf numFmtId="0" fontId="10" fillId="0" borderId="2" xfId="8" applyFont="1" applyBorder="1" applyAlignment="1">
      <alignment horizontal="center" vertical="top"/>
    </xf>
    <xf numFmtId="0" fontId="28" fillId="0" borderId="2" xfId="8" applyFont="1" applyBorder="1" applyAlignment="1">
      <alignment horizontal="center" vertical="top"/>
    </xf>
    <xf numFmtId="0" fontId="11" fillId="0" borderId="2" xfId="8" applyFont="1" applyBorder="1" applyAlignment="1">
      <alignment horizontal="right" vertical="top"/>
    </xf>
    <xf numFmtId="0" fontId="29" fillId="0" borderId="2" xfId="8" applyFont="1" applyBorder="1" applyAlignment="1">
      <alignment horizontal="center" vertical="top"/>
    </xf>
    <xf numFmtId="0" fontId="28" fillId="0" borderId="0" xfId="8" applyFont="1" applyAlignment="1">
      <alignment horizontal="center" vertical="top"/>
    </xf>
    <xf numFmtId="0" fontId="29" fillId="0" borderId="0" xfId="8" applyFont="1" applyAlignment="1">
      <alignment horizontal="center" vertical="top"/>
    </xf>
    <xf numFmtId="0" fontId="25" fillId="0" borderId="0" xfId="8" applyFont="1" applyAlignment="1">
      <alignment horizontal="center" vertical="top"/>
    </xf>
    <xf numFmtId="0" fontId="30" fillId="0" borderId="0" xfId="8" applyFont="1" applyAlignment="1">
      <alignment horizontal="center" vertical="top"/>
    </xf>
    <xf numFmtId="0" fontId="31" fillId="0" borderId="0" xfId="8" applyFont="1" applyAlignment="1">
      <alignment horizontal="center" vertical="top"/>
    </xf>
    <xf numFmtId="0" fontId="11" fillId="0" borderId="0" xfId="8" applyFont="1" applyAlignment="1">
      <alignment horizontal="center" vertical="top"/>
    </xf>
    <xf numFmtId="0" fontId="30" fillId="0" borderId="0" xfId="8" applyFont="1" applyAlignment="1">
      <alignment horizontal="right" vertical="top"/>
    </xf>
    <xf numFmtId="0" fontId="32" fillId="0" borderId="2" xfId="8" applyFont="1" applyBorder="1" applyAlignment="1">
      <alignment horizontal="center" vertical="top"/>
    </xf>
    <xf numFmtId="0" fontId="30" fillId="0" borderId="2" xfId="8" applyFont="1" applyBorder="1" applyAlignment="1">
      <alignment horizontal="center" vertical="top"/>
    </xf>
    <xf numFmtId="0" fontId="33" fillId="0" borderId="0" xfId="8" applyFont="1" applyAlignment="1">
      <alignment horizontal="center" vertical="top"/>
    </xf>
    <xf numFmtId="49" fontId="33" fillId="0" borderId="0" xfId="8" applyNumberFormat="1" applyFont="1" applyAlignment="1">
      <alignment horizontal="left" vertical="top"/>
    </xf>
    <xf numFmtId="0" fontId="11" fillId="0" borderId="0" xfId="8" applyFont="1"/>
    <xf numFmtId="49" fontId="30" fillId="0" borderId="0" xfId="8" applyNumberFormat="1" applyFont="1" applyAlignment="1">
      <alignment horizontal="left" vertical="top"/>
    </xf>
    <xf numFmtId="0" fontId="30" fillId="0" borderId="0" xfId="8" applyFont="1" applyAlignment="1">
      <alignment horizontal="left"/>
    </xf>
    <xf numFmtId="0" fontId="30" fillId="0" borderId="0" xfId="8" applyFont="1" applyAlignment="1">
      <alignment horizontal="left" vertical="top"/>
    </xf>
    <xf numFmtId="0" fontId="30" fillId="0" borderId="0" xfId="8" applyFont="1"/>
    <xf numFmtId="0" fontId="30" fillId="0" borderId="0" xfId="8" applyFont="1" applyAlignment="1"/>
    <xf numFmtId="0" fontId="10" fillId="0" borderId="4" xfId="8" applyFont="1" applyBorder="1" applyAlignment="1">
      <alignment horizontal="center" vertical="center" wrapText="1"/>
    </xf>
    <xf numFmtId="0" fontId="10" fillId="0" borderId="4" xfId="8" applyFont="1" applyBorder="1" applyAlignment="1">
      <alignment horizontal="center" vertical="top"/>
    </xf>
    <xf numFmtId="49" fontId="10" fillId="0" borderId="4" xfId="8" applyNumberFormat="1" applyFont="1" applyBorder="1" applyAlignment="1">
      <alignment horizontal="center" vertical="center"/>
    </xf>
    <xf numFmtId="0" fontId="10" fillId="0" borderId="4" xfId="8" applyFont="1" applyBorder="1" applyAlignment="1">
      <alignment horizontal="center" vertical="top" wrapText="1"/>
    </xf>
    <xf numFmtId="0" fontId="10" fillId="0" borderId="4" xfId="8" applyFont="1" applyBorder="1" applyAlignment="1">
      <alignment horizontal="center" vertical="center"/>
    </xf>
    <xf numFmtId="0" fontId="10" fillId="0" borderId="4" xfId="8" quotePrefix="1" applyFont="1" applyBorder="1" applyAlignment="1">
      <alignment horizontal="center" vertical="top"/>
    </xf>
    <xf numFmtId="49" fontId="34" fillId="0" borderId="4" xfId="8" applyNumberFormat="1" applyFont="1" applyBorder="1" applyAlignment="1">
      <alignment horizontal="left" vertical="top" wrapText="1"/>
    </xf>
    <xf numFmtId="0" fontId="10" fillId="0" borderId="4" xfId="8" applyFont="1" applyBorder="1" applyAlignment="1">
      <alignment horizontal="left" vertical="top" wrapText="1"/>
    </xf>
    <xf numFmtId="0" fontId="11" fillId="0" borderId="4" xfId="8" applyFont="1" applyBorder="1" applyAlignment="1">
      <alignment horizontal="center" vertical="top"/>
    </xf>
    <xf numFmtId="0" fontId="11" fillId="0" borderId="4" xfId="8" applyFont="1" applyBorder="1" applyAlignment="1">
      <alignment horizontal="right" vertical="top" wrapText="1"/>
    </xf>
    <xf numFmtId="0" fontId="11" fillId="0" borderId="4" xfId="8" applyFont="1" applyBorder="1" applyAlignment="1">
      <alignment horizontal="right" vertical="top"/>
    </xf>
    <xf numFmtId="0" fontId="11" fillId="0" borderId="4" xfId="8" applyFont="1" applyBorder="1" applyAlignment="1">
      <alignment horizontal="center" vertical="top" wrapText="1"/>
    </xf>
    <xf numFmtId="0" fontId="10" fillId="0" borderId="4" xfId="8" quotePrefix="1" applyFont="1" applyBorder="1" applyAlignment="1">
      <alignment horizontal="center" vertical="top" wrapText="1"/>
    </xf>
    <xf numFmtId="4" fontId="11" fillId="0" borderId="4" xfId="8" applyNumberFormat="1" applyFont="1" applyBorder="1" applyAlignment="1">
      <alignment horizontal="right" vertical="top" wrapText="1"/>
    </xf>
    <xf numFmtId="4" fontId="11" fillId="0" borderId="4" xfId="8" applyNumberFormat="1" applyFont="1" applyBorder="1" applyAlignment="1">
      <alignment horizontal="right" vertical="top"/>
    </xf>
    <xf numFmtId="4" fontId="31" fillId="0" borderId="4" xfId="8" applyNumberFormat="1" applyFont="1" applyBorder="1" applyAlignment="1">
      <alignment horizontal="right" vertical="top" wrapText="1"/>
    </xf>
    <xf numFmtId="3" fontId="11" fillId="0" borderId="4" xfId="8" applyNumberFormat="1" applyFont="1" applyBorder="1" applyAlignment="1">
      <alignment horizontal="right" vertical="top" wrapText="1"/>
    </xf>
    <xf numFmtId="3" fontId="11" fillId="0" borderId="4" xfId="8" applyNumberFormat="1" applyFont="1" applyBorder="1" applyAlignment="1">
      <alignment horizontal="right" vertical="top"/>
    </xf>
    <xf numFmtId="167" fontId="11" fillId="0" borderId="4" xfId="8" applyNumberFormat="1" applyFont="1" applyBorder="1" applyAlignment="1">
      <alignment horizontal="right" vertical="top" wrapText="1"/>
    </xf>
    <xf numFmtId="0" fontId="24" fillId="0" borderId="0" xfId="8" applyFont="1" applyAlignment="1">
      <alignment horizontal="right" vertical="top"/>
    </xf>
    <xf numFmtId="0" fontId="31" fillId="0" borderId="4" xfId="8" applyFont="1" applyBorder="1" applyAlignment="1">
      <alignment horizontal="right" vertical="top" wrapText="1"/>
    </xf>
    <xf numFmtId="0" fontId="38" fillId="0" borderId="0" xfId="2" applyFont="1" applyAlignment="1"/>
    <xf numFmtId="4" fontId="15" fillId="0" borderId="0" xfId="2" applyNumberFormat="1" applyFont="1"/>
    <xf numFmtId="0" fontId="10" fillId="0" borderId="0" xfId="8" applyFont="1" applyAlignment="1">
      <alignment horizontal="center" vertical="top" wrapText="1"/>
    </xf>
    <xf numFmtId="0" fontId="19" fillId="0" borderId="0" xfId="6" applyFont="1" applyAlignment="1">
      <alignment vertical="top" wrapText="1"/>
    </xf>
    <xf numFmtId="0" fontId="33" fillId="0" borderId="0" xfId="8" applyFont="1" applyAlignment="1">
      <alignment horizontal="center" vertical="top" wrapText="1"/>
    </xf>
    <xf numFmtId="0" fontId="10" fillId="0" borderId="4" xfId="8" applyFont="1" applyBorder="1" applyAlignment="1">
      <alignment horizontal="left" vertical="top" wrapText="1"/>
    </xf>
    <xf numFmtId="0" fontId="19" fillId="0" borderId="4" xfId="6" applyFont="1" applyBorder="1" applyAlignment="1">
      <alignment vertical="top" wrapText="1"/>
    </xf>
    <xf numFmtId="0" fontId="34" fillId="0" borderId="4" xfId="8" applyFont="1" applyBorder="1" applyAlignment="1">
      <alignment horizontal="left" vertical="top" wrapText="1"/>
    </xf>
    <xf numFmtId="0" fontId="27" fillId="0" borderId="4" xfId="8" applyFont="1" applyBorder="1" applyAlignment="1">
      <alignment horizontal="left" vertical="top" wrapText="1"/>
    </xf>
    <xf numFmtId="0" fontId="10" fillId="0" borderId="4" xfId="8" applyFont="1" applyBorder="1" applyAlignment="1">
      <alignment horizontal="center" vertical="center" wrapText="1"/>
    </xf>
    <xf numFmtId="0" fontId="10" fillId="0" borderId="4" xfId="8" applyFont="1" applyBorder="1" applyAlignment="1">
      <alignment horizontal="center" vertical="center"/>
    </xf>
    <xf numFmtId="0" fontId="30" fillId="0" borderId="0" xfId="8" applyFont="1" applyAlignment="1">
      <alignment horizontal="right"/>
    </xf>
    <xf numFmtId="0" fontId="19" fillId="0" borderId="0" xfId="6" applyFont="1" applyAlignment="1">
      <alignment horizontal="right"/>
    </xf>
    <xf numFmtId="49" fontId="10" fillId="0" borderId="4" xfId="8" applyNumberFormat="1" applyFont="1" applyBorder="1" applyAlignment="1">
      <alignment horizontal="center" vertical="center" wrapText="1"/>
    </xf>
    <xf numFmtId="49" fontId="10" fillId="0" borderId="4" xfId="8" applyNumberFormat="1" applyFont="1" applyBorder="1" applyAlignment="1">
      <alignment horizontal="center" vertical="center"/>
    </xf>
    <xf numFmtId="0" fontId="13" fillId="0" borderId="4" xfId="8" applyFont="1" applyBorder="1" applyAlignment="1">
      <alignment horizontal="center" vertical="center" wrapText="1"/>
    </xf>
    <xf numFmtId="0" fontId="30" fillId="0" borderId="1" xfId="8" applyFont="1" applyBorder="1" applyAlignment="1">
      <alignment horizontal="left" vertical="top" wrapText="1"/>
    </xf>
    <xf numFmtId="0" fontId="19" fillId="0" borderId="1" xfId="6" applyFont="1" applyBorder="1" applyAlignment="1">
      <alignment horizontal="left" vertical="top" wrapText="1"/>
    </xf>
    <xf numFmtId="0" fontId="30" fillId="0" borderId="0" xfId="8" applyFont="1" applyAlignment="1">
      <alignment horizontal="left" wrapText="1"/>
    </xf>
    <xf numFmtId="0" fontId="19" fillId="0" borderId="0" xfId="6" applyFont="1" applyAlignment="1">
      <alignment wrapText="1"/>
    </xf>
    <xf numFmtId="0" fontId="34" fillId="0" borderId="4" xfId="8" applyFont="1" applyBorder="1" applyAlignment="1">
      <alignment horizontal="center" vertical="top"/>
    </xf>
    <xf numFmtId="0" fontId="19" fillId="0" borderId="4" xfId="6" applyFont="1" applyBorder="1" applyAlignment="1">
      <alignment vertical="top"/>
    </xf>
    <xf numFmtId="0" fontId="30" fillId="0" borderId="1" xfId="8" applyFont="1" applyBorder="1" applyAlignment="1">
      <alignment horizontal="center" vertical="center" wrapText="1"/>
    </xf>
    <xf numFmtId="0" fontId="19" fillId="0" borderId="1" xfId="6" applyFont="1" applyBorder="1" applyAlignment="1">
      <alignment horizontal="center" vertical="center" wrapText="1"/>
    </xf>
    <xf numFmtId="0" fontId="30" fillId="0" borderId="0" xfId="8" applyFont="1" applyBorder="1" applyAlignment="1">
      <alignment horizontal="left" vertical="top" wrapText="1"/>
    </xf>
    <xf numFmtId="0" fontId="4" fillId="0" borderId="1" xfId="1" applyNumberFormat="1" applyFont="1" applyFill="1" applyBorder="1" applyAlignment="1" applyProtection="1">
      <alignment horizontal="left" vertical="top"/>
    </xf>
    <xf numFmtId="0" fontId="6" fillId="0" borderId="2" xfId="1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3" xfId="0" applyNumberFormat="1" applyFont="1" applyFill="1" applyBorder="1" applyAlignment="1" applyProtection="1">
      <alignment horizontal="left" vertical="center" wrapText="1"/>
    </xf>
    <xf numFmtId="0" fontId="8" fillId="0" borderId="6" xfId="0" applyNumberFormat="1" applyFont="1" applyFill="1" applyBorder="1" applyAlignment="1" applyProtection="1">
      <alignment horizontal="left" vertical="center" wrapText="1"/>
    </xf>
    <xf numFmtId="0" fontId="4" fillId="0" borderId="10" xfId="0" applyNumberFormat="1" applyFont="1" applyFill="1" applyBorder="1" applyAlignment="1" applyProtection="1">
      <alignment horizontal="left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39" fillId="0" borderId="1" xfId="1" applyNumberFormat="1" applyFont="1" applyFill="1" applyBorder="1" applyAlignment="1" applyProtection="1">
      <alignment horizontal="center" wrapText="1"/>
    </xf>
    <xf numFmtId="0" fontId="6" fillId="0" borderId="2" xfId="1" applyNumberFormat="1" applyFont="1" applyFill="1" applyBorder="1" applyAlignment="1" applyProtection="1">
      <alignment horizontal="center" vertical="top"/>
    </xf>
    <xf numFmtId="0" fontId="4" fillId="0" borderId="1" xfId="1" applyNumberFormat="1" applyFont="1" applyFill="1" applyBorder="1" applyAlignment="1" applyProtection="1">
      <alignment horizontal="center" wrapText="1"/>
    </xf>
    <xf numFmtId="0" fontId="6" fillId="0" borderId="2" xfId="1" applyNumberFormat="1" applyFont="1" applyFill="1" applyBorder="1" applyAlignment="1" applyProtection="1">
      <alignment horizontal="center"/>
    </xf>
    <xf numFmtId="0" fontId="4" fillId="0" borderId="3" xfId="0" applyNumberFormat="1" applyFont="1" applyFill="1" applyBorder="1" applyAlignment="1" applyProtection="1">
      <alignment horizontal="center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3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3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 vertical="top"/>
    </xf>
    <xf numFmtId="0" fontId="4" fillId="0" borderId="0" xfId="1" applyNumberFormat="1" applyFont="1" applyFill="1" applyBorder="1" applyAlignment="1" applyProtection="1">
      <alignment horizontal="left" vertical="top"/>
    </xf>
    <xf numFmtId="0" fontId="4" fillId="0" borderId="0" xfId="1" applyNumberFormat="1" applyFont="1" applyFill="1" applyBorder="1" applyAlignment="1" applyProtection="1">
      <alignment vertical="top" wrapText="1"/>
    </xf>
    <xf numFmtId="0" fontId="4" fillId="0" borderId="0" xfId="1" applyNumberFormat="1" applyFont="1" applyFill="1" applyBorder="1" applyAlignment="1" applyProtection="1">
      <alignment horizontal="left" vertical="top" wrapText="1"/>
    </xf>
    <xf numFmtId="0" fontId="39" fillId="0" borderId="0" xfId="1" applyNumberFormat="1" applyFont="1" applyFill="1" applyBorder="1" applyAlignment="1" applyProtection="1">
      <alignment horizontal="center" wrapText="1"/>
    </xf>
    <xf numFmtId="0" fontId="4" fillId="0" borderId="0" xfId="1" applyNumberFormat="1" applyFont="1" applyFill="1" applyBorder="1" applyAlignment="1" applyProtection="1">
      <alignment horizontal="center" wrapText="1"/>
    </xf>
    <xf numFmtId="0" fontId="5" fillId="0" borderId="0" xfId="1" applyNumberFormat="1" applyFont="1" applyFill="1" applyBorder="1" applyAlignment="1" applyProtection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left" vertical="top" wrapText="1"/>
    </xf>
    <xf numFmtId="0" fontId="4" fillId="0" borderId="2" xfId="1" applyNumberFormat="1" applyFont="1" applyFill="1" applyBorder="1" applyAlignment="1" applyProtection="1">
      <alignment horizontal="left" vertical="top" wrapText="1"/>
    </xf>
    <xf numFmtId="0" fontId="8" fillId="0" borderId="5" xfId="1" applyNumberFormat="1" applyFont="1" applyFill="1" applyBorder="1" applyAlignment="1" applyProtection="1">
      <alignment horizontal="left" vertical="center" wrapText="1"/>
    </xf>
    <xf numFmtId="0" fontId="8" fillId="0" borderId="3" xfId="1" applyNumberFormat="1" applyFont="1" applyFill="1" applyBorder="1" applyAlignment="1" applyProtection="1">
      <alignment horizontal="left" vertical="center" wrapText="1"/>
    </xf>
    <xf numFmtId="0" fontId="8" fillId="0" borderId="6" xfId="1" applyNumberFormat="1" applyFont="1" applyFill="1" applyBorder="1" applyAlignment="1" applyProtection="1">
      <alignment horizontal="left" vertical="center" wrapText="1"/>
    </xf>
    <xf numFmtId="0" fontId="4" fillId="0" borderId="10" xfId="1" applyNumberFormat="1" applyFont="1" applyFill="1" applyBorder="1" applyAlignment="1" applyProtection="1">
      <alignment horizontal="left" vertical="top" wrapText="1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center" vertical="center"/>
    </xf>
    <xf numFmtId="0" fontId="5" fillId="0" borderId="5" xfId="1" applyNumberFormat="1" applyFont="1" applyFill="1" applyBorder="1" applyAlignment="1" applyProtection="1">
      <alignment horizontal="left" vertical="center" wrapText="1"/>
    </xf>
    <xf numFmtId="0" fontId="5" fillId="0" borderId="3" xfId="1" applyNumberFormat="1" applyFont="1" applyFill="1" applyBorder="1" applyAlignment="1" applyProtection="1">
      <alignment horizontal="left" vertical="center" wrapText="1"/>
    </xf>
    <xf numFmtId="0" fontId="5" fillId="0" borderId="6" xfId="1" applyNumberFormat="1" applyFont="1" applyFill="1" applyBorder="1" applyAlignment="1" applyProtection="1">
      <alignment horizontal="left" vertical="center" wrapText="1"/>
    </xf>
    <xf numFmtId="0" fontId="4" fillId="0" borderId="3" xfId="1" applyNumberFormat="1" applyFont="1" applyFill="1" applyBorder="1" applyAlignment="1" applyProtection="1">
      <alignment horizontal="center"/>
    </xf>
    <xf numFmtId="0" fontId="14" fillId="3" borderId="0" xfId="2" applyFont="1" applyFill="1" applyBorder="1" applyAlignment="1">
      <alignment horizontal="center"/>
    </xf>
    <xf numFmtId="0" fontId="14" fillId="3" borderId="10" xfId="2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40" fillId="0" borderId="1" xfId="0" applyNumberFormat="1" applyFont="1" applyFill="1" applyBorder="1" applyAlignment="1" applyProtection="1">
      <alignment horizontal="center" wrapText="1"/>
    </xf>
    <xf numFmtId="0" fontId="4" fillId="0" borderId="1" xfId="0" applyNumberFormat="1" applyFont="1" applyFill="1" applyBorder="1" applyAlignment="1" applyProtection="1">
      <alignment horizontal="center" wrapText="1"/>
    </xf>
    <xf numFmtId="0" fontId="15" fillId="0" borderId="4" xfId="2" applyFont="1" applyBorder="1" applyAlignment="1">
      <alignment horizontal="center" vertical="center"/>
    </xf>
    <xf numFmtId="4" fontId="15" fillId="0" borderId="4" xfId="2" applyNumberFormat="1" applyFont="1" applyBorder="1" applyAlignment="1">
      <alignment horizontal="center" vertical="center"/>
    </xf>
    <xf numFmtId="43" fontId="15" fillId="0" borderId="11" xfId="3" applyNumberFormat="1" applyFont="1" applyBorder="1" applyAlignment="1">
      <alignment horizontal="center" vertical="center"/>
    </xf>
    <xf numFmtId="43" fontId="15" fillId="0" borderId="13" xfId="3" applyNumberFormat="1" applyFont="1" applyBorder="1" applyAlignment="1">
      <alignment horizontal="center" vertical="center"/>
    </xf>
    <xf numFmtId="43" fontId="15" fillId="0" borderId="12" xfId="3" applyNumberFormat="1" applyFont="1" applyBorder="1" applyAlignment="1">
      <alignment horizontal="center" vertical="center"/>
    </xf>
    <xf numFmtId="0" fontId="38" fillId="0" borderId="0" xfId="2" applyFont="1" applyAlignment="1">
      <alignment horizontal="center"/>
    </xf>
    <xf numFmtId="0" fontId="20" fillId="0" borderId="0" xfId="2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7" fillId="0" borderId="0" xfId="4" applyFont="1" applyAlignment="1">
      <alignment horizontal="center" vertical="center" wrapText="1"/>
    </xf>
    <xf numFmtId="0" fontId="20" fillId="0" borderId="15" xfId="4" applyFont="1" applyBorder="1" applyAlignment="1">
      <alignment horizontal="center" vertical="center" wrapText="1"/>
    </xf>
    <xf numFmtId="0" fontId="20" fillId="0" borderId="16" xfId="4" applyFont="1" applyBorder="1" applyAlignment="1">
      <alignment horizontal="center" vertical="center" wrapText="1"/>
    </xf>
    <xf numFmtId="0" fontId="19" fillId="0" borderId="18" xfId="4" applyFont="1" applyBorder="1" applyAlignment="1">
      <alignment horizontal="center" vertical="center" wrapText="1"/>
    </xf>
    <xf numFmtId="0" fontId="19" fillId="0" borderId="21" xfId="4" applyFont="1" applyBorder="1" applyAlignment="1">
      <alignment horizontal="center" vertical="center" wrapText="1"/>
    </xf>
    <xf numFmtId="0" fontId="19" fillId="0" borderId="24" xfId="4" applyFont="1" applyBorder="1" applyAlignment="1">
      <alignment horizontal="center" vertical="center" wrapText="1"/>
    </xf>
    <xf numFmtId="0" fontId="19" fillId="0" borderId="19" xfId="4" applyFont="1" applyBorder="1" applyAlignment="1">
      <alignment horizontal="left" wrapText="1"/>
    </xf>
    <xf numFmtId="0" fontId="19" fillId="0" borderId="20" xfId="4" applyFont="1" applyBorder="1" applyAlignment="1">
      <alignment horizontal="left" wrapText="1"/>
    </xf>
    <xf numFmtId="4" fontId="20" fillId="0" borderId="14" xfId="4" applyNumberFormat="1" applyFont="1" applyBorder="1" applyAlignment="1">
      <alignment horizontal="center" vertical="center" wrapText="1"/>
    </xf>
    <xf numFmtId="4" fontId="20" fillId="0" borderId="22" xfId="4" applyNumberFormat="1" applyFont="1" applyBorder="1" applyAlignment="1">
      <alignment horizontal="center" vertical="center" wrapText="1"/>
    </xf>
    <xf numFmtId="4" fontId="20" fillId="0" borderId="27" xfId="4" applyNumberFormat="1" applyFont="1" applyBorder="1" applyAlignment="1">
      <alignment horizontal="center" vertical="center" wrapText="1"/>
    </xf>
    <xf numFmtId="4" fontId="20" fillId="0" borderId="16" xfId="4" applyNumberFormat="1" applyFont="1" applyBorder="1" applyAlignment="1">
      <alignment horizontal="center" vertical="center"/>
    </xf>
    <xf numFmtId="4" fontId="20" fillId="0" borderId="23" xfId="4" applyNumberFormat="1" applyFont="1" applyBorder="1" applyAlignment="1">
      <alignment horizontal="center" vertical="center"/>
    </xf>
    <xf numFmtId="4" fontId="20" fillId="0" borderId="28" xfId="4" applyNumberFormat="1" applyFont="1" applyBorder="1" applyAlignment="1">
      <alignment horizontal="center" vertical="center"/>
    </xf>
    <xf numFmtId="0" fontId="19" fillId="0" borderId="11" xfId="4" applyFont="1" applyBorder="1" applyAlignment="1">
      <alignment horizontal="left" vertical="center" wrapText="1"/>
    </xf>
    <xf numFmtId="0" fontId="19" fillId="0" borderId="13" xfId="4" applyFont="1" applyBorder="1" applyAlignment="1">
      <alignment horizontal="left" vertical="center" wrapText="1"/>
    </xf>
    <xf numFmtId="0" fontId="19" fillId="0" borderId="12" xfId="4" applyFont="1" applyBorder="1" applyAlignment="1">
      <alignment horizontal="left" vertical="center" wrapText="1"/>
    </xf>
    <xf numFmtId="0" fontId="19" fillId="0" borderId="25" xfId="4" applyFont="1" applyBorder="1" applyAlignment="1">
      <alignment horizontal="left" vertical="center" wrapText="1"/>
    </xf>
    <xf numFmtId="0" fontId="19" fillId="0" borderId="26" xfId="4" applyFont="1" applyBorder="1" applyAlignment="1">
      <alignment horizontal="left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8"/>
    <cellStyle name="Обычный 3" xfId="4"/>
    <cellStyle name="Обычный 4" xfId="6"/>
    <cellStyle name="Финансовый 2" xfId="3"/>
    <cellStyle name="Финансовый 3" xfId="5"/>
    <cellStyle name="Финансовый 4" xfId="7"/>
  </cellStyles>
  <dxfs count="0"/>
  <tableStyles count="0" defaultTableStyle="TableStyleMedium2" defaultPivotStyle="PivotStyleLight16"/>
  <colors>
    <mruColors>
      <color rgb="FFCCFFFF"/>
      <color rgb="FF0000FF"/>
      <color rgb="FFFCFAB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174"/>
  <sheetViews>
    <sheetView showGridLines="0" tabSelected="1" zoomScale="115" zoomScaleNormal="115" zoomScaleSheetLayoutView="75" workbookViewId="0">
      <selection activeCell="C15" sqref="C15"/>
    </sheetView>
  </sheetViews>
  <sheetFormatPr defaultRowHeight="12.75" outlineLevelRow="2" x14ac:dyDescent="0.2"/>
  <cols>
    <col min="1" max="1" width="4.5703125" style="236" customWidth="1"/>
    <col min="2" max="2" width="14.42578125" style="237" customWidth="1"/>
    <col min="3" max="3" width="40.7109375" style="238" customWidth="1"/>
    <col min="4" max="4" width="13.85546875" style="239" customWidth="1"/>
    <col min="5" max="5" width="16.42578125" style="240" customWidth="1"/>
    <col min="6" max="6" width="8.140625" style="241" customWidth="1"/>
    <col min="7" max="9" width="7.140625" style="241" customWidth="1"/>
    <col min="10" max="10" width="14.7109375" style="241" customWidth="1"/>
    <col min="11" max="13" width="7.140625" style="241" customWidth="1"/>
    <col min="14" max="16384" width="9.140625" style="235"/>
  </cols>
  <sheetData>
    <row r="1" spans="1:14" ht="15.75" x14ac:dyDescent="0.25">
      <c r="A1" s="233"/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4" t="s">
        <v>268</v>
      </c>
      <c r="N1" s="233"/>
    </row>
    <row r="2" spans="1:14" ht="15.75" x14ac:dyDescent="0.25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4" t="s">
        <v>198</v>
      </c>
      <c r="N2" s="233"/>
    </row>
    <row r="3" spans="1:14" ht="15.75" x14ac:dyDescent="0.2">
      <c r="M3" s="234" t="s">
        <v>269</v>
      </c>
    </row>
    <row r="4" spans="1:14" ht="15.75" x14ac:dyDescent="0.2">
      <c r="M4" s="234"/>
    </row>
    <row r="6" spans="1:14" hidden="1" outlineLevel="2" x14ac:dyDescent="0.2">
      <c r="A6" s="242" t="s">
        <v>2</v>
      </c>
      <c r="J6" s="242" t="s">
        <v>3</v>
      </c>
    </row>
    <row r="7" spans="1:14" hidden="1" outlineLevel="1" x14ac:dyDescent="0.2">
      <c r="A7" s="243"/>
      <c r="J7" s="243"/>
    </row>
    <row r="8" spans="1:14" hidden="1" outlineLevel="1" x14ac:dyDescent="0.2">
      <c r="A8" s="243"/>
      <c r="J8" s="243"/>
    </row>
    <row r="9" spans="1:14" hidden="1" outlineLevel="1" x14ac:dyDescent="0.2">
      <c r="A9" s="243" t="s">
        <v>270</v>
      </c>
      <c r="J9" s="243" t="s">
        <v>270</v>
      </c>
    </row>
    <row r="10" spans="1:14" hidden="1" outlineLevel="1" x14ac:dyDescent="0.2">
      <c r="A10" s="244" t="s">
        <v>271</v>
      </c>
      <c r="J10" s="244" t="s">
        <v>272</v>
      </c>
    </row>
    <row r="11" spans="1:14" ht="15" hidden="1" outlineLevel="1" x14ac:dyDescent="0.2">
      <c r="A11" s="291"/>
      <c r="B11" s="292"/>
      <c r="C11" s="292"/>
      <c r="D11" s="292"/>
      <c r="E11" s="292"/>
      <c r="F11" s="292"/>
      <c r="G11" s="292"/>
      <c r="H11" s="292"/>
      <c r="I11" s="292"/>
      <c r="J11" s="292"/>
      <c r="K11" s="292"/>
      <c r="L11" s="292"/>
      <c r="M11" s="292"/>
    </row>
    <row r="12" spans="1:14" ht="15" hidden="1" outlineLevel="1" x14ac:dyDescent="0.2">
      <c r="B12" s="245"/>
      <c r="C12" s="246"/>
      <c r="D12" s="247"/>
      <c r="E12" s="248" t="s">
        <v>10</v>
      </c>
      <c r="F12" s="249"/>
      <c r="G12" s="249"/>
      <c r="H12" s="249"/>
      <c r="I12" s="250"/>
      <c r="J12" s="249"/>
      <c r="K12" s="249"/>
      <c r="L12" s="249"/>
    </row>
    <row r="13" spans="1:14" ht="15" collapsed="1" x14ac:dyDescent="0.2">
      <c r="C13" s="244"/>
      <c r="D13" s="236"/>
      <c r="E13" s="251"/>
      <c r="I13" s="252"/>
    </row>
    <row r="14" spans="1:14" ht="15.75" x14ac:dyDescent="0.2">
      <c r="C14" s="244"/>
      <c r="D14" s="253" t="s">
        <v>273</v>
      </c>
    </row>
    <row r="15" spans="1:14" ht="15" x14ac:dyDescent="0.2">
      <c r="C15" s="244"/>
      <c r="D15" s="254" t="s">
        <v>274</v>
      </c>
      <c r="I15" s="255"/>
    </row>
    <row r="16" spans="1:14" x14ac:dyDescent="0.2">
      <c r="C16" s="244"/>
      <c r="D16" s="236"/>
      <c r="E16" s="236"/>
      <c r="I16" s="256"/>
    </row>
    <row r="17" spans="1:14" ht="45.75" customHeight="1" x14ac:dyDescent="0.2">
      <c r="B17" s="257" t="s">
        <v>275</v>
      </c>
      <c r="C17" s="305" t="s">
        <v>566</v>
      </c>
      <c r="D17" s="306"/>
      <c r="E17" s="306"/>
      <c r="F17" s="306"/>
      <c r="G17" s="306"/>
      <c r="H17" s="306"/>
      <c r="I17" s="306"/>
      <c r="J17" s="306"/>
      <c r="K17" s="306"/>
      <c r="L17" s="306"/>
      <c r="M17" s="306"/>
    </row>
    <row r="18" spans="1:14" ht="15" x14ac:dyDescent="0.2">
      <c r="C18" s="246"/>
      <c r="D18" s="247"/>
      <c r="E18" s="258" t="s">
        <v>276</v>
      </c>
      <c r="F18" s="249"/>
      <c r="G18" s="249"/>
      <c r="H18" s="259"/>
      <c r="I18" s="249"/>
      <c r="J18" s="249"/>
      <c r="K18" s="249"/>
      <c r="L18" s="249"/>
      <c r="M18" s="249"/>
    </row>
    <row r="19" spans="1:14" x14ac:dyDescent="0.2">
      <c r="A19" s="260"/>
      <c r="B19" s="261"/>
      <c r="C19" s="244"/>
      <c r="D19" s="236"/>
      <c r="E19" s="262"/>
    </row>
    <row r="20" spans="1:14" ht="15" x14ac:dyDescent="0.25">
      <c r="C20" s="307" t="s">
        <v>277</v>
      </c>
      <c r="D20" s="308"/>
      <c r="E20" s="308"/>
      <c r="F20" s="308"/>
      <c r="G20" s="308"/>
      <c r="H20" s="308"/>
      <c r="I20" s="308"/>
      <c r="J20" s="308"/>
      <c r="K20" s="308"/>
      <c r="L20" s="308"/>
      <c r="M20" s="308"/>
      <c r="N20" s="257"/>
    </row>
    <row r="21" spans="1:14" s="266" customFormat="1" ht="15" x14ac:dyDescent="0.25">
      <c r="A21" s="254"/>
      <c r="B21" s="263"/>
      <c r="C21" s="264" t="s">
        <v>278</v>
      </c>
      <c r="D21" s="257"/>
      <c r="E21" s="300" t="s">
        <v>279</v>
      </c>
      <c r="F21" s="301"/>
      <c r="G21" s="265" t="s">
        <v>280</v>
      </c>
      <c r="H21" s="257"/>
      <c r="I21" s="264"/>
      <c r="J21" s="264"/>
      <c r="K21" s="257"/>
      <c r="L21" s="257"/>
      <c r="M21" s="257"/>
    </row>
    <row r="22" spans="1:14" s="266" customFormat="1" ht="15" outlineLevel="1" x14ac:dyDescent="0.25">
      <c r="A22" s="254"/>
      <c r="B22" s="263"/>
      <c r="C22" s="264" t="s">
        <v>281</v>
      </c>
      <c r="D22" s="257"/>
      <c r="E22" s="300" t="s">
        <v>282</v>
      </c>
      <c r="F22" s="301"/>
      <c r="G22" s="265" t="s">
        <v>280</v>
      </c>
      <c r="H22" s="257"/>
      <c r="I22" s="264"/>
      <c r="J22" s="264"/>
      <c r="K22" s="257"/>
      <c r="L22" s="257"/>
      <c r="M22" s="257"/>
    </row>
    <row r="23" spans="1:14" s="266" customFormat="1" ht="15" outlineLevel="1" x14ac:dyDescent="0.25">
      <c r="A23" s="254"/>
      <c r="B23" s="263"/>
      <c r="C23" s="264" t="s">
        <v>283</v>
      </c>
      <c r="D23" s="257"/>
      <c r="E23" s="300" t="s">
        <v>284</v>
      </c>
      <c r="F23" s="301"/>
      <c r="G23" s="265" t="s">
        <v>280</v>
      </c>
      <c r="H23" s="257"/>
      <c r="I23" s="264"/>
      <c r="J23" s="264"/>
      <c r="K23" s="257"/>
      <c r="L23" s="257"/>
      <c r="M23" s="257"/>
    </row>
    <row r="24" spans="1:14" s="266" customFormat="1" ht="15" outlineLevel="1" x14ac:dyDescent="0.25">
      <c r="A24" s="254"/>
      <c r="B24" s="263"/>
      <c r="C24" s="264" t="s">
        <v>285</v>
      </c>
      <c r="D24" s="257"/>
      <c r="E24" s="300" t="s">
        <v>286</v>
      </c>
      <c r="F24" s="301"/>
      <c r="G24" s="265" t="s">
        <v>280</v>
      </c>
      <c r="H24" s="257"/>
      <c r="I24" s="264"/>
      <c r="J24" s="264"/>
      <c r="K24" s="257"/>
      <c r="L24" s="257"/>
      <c r="M24" s="257"/>
    </row>
    <row r="25" spans="1:14" s="266" customFormat="1" ht="15" x14ac:dyDescent="0.25">
      <c r="A25" s="254"/>
      <c r="B25" s="263"/>
      <c r="C25" s="264" t="s">
        <v>287</v>
      </c>
      <c r="D25" s="254"/>
      <c r="E25" s="300" t="s">
        <v>288</v>
      </c>
      <c r="F25" s="301"/>
      <c r="G25" s="265" t="s">
        <v>280</v>
      </c>
      <c r="H25" s="257"/>
      <c r="I25" s="264"/>
      <c r="J25" s="264"/>
      <c r="K25" s="257"/>
      <c r="L25" s="257"/>
      <c r="M25" s="257"/>
    </row>
    <row r="26" spans="1:14" s="266" customFormat="1" ht="15" outlineLevel="1" x14ac:dyDescent="0.25">
      <c r="A26" s="254"/>
      <c r="B26" s="263"/>
      <c r="C26" s="264" t="s">
        <v>289</v>
      </c>
      <c r="D26" s="254"/>
      <c r="E26" s="300" t="s">
        <v>290</v>
      </c>
      <c r="F26" s="301"/>
      <c r="G26" s="265" t="s">
        <v>291</v>
      </c>
      <c r="H26" s="257"/>
      <c r="I26" s="264"/>
      <c r="J26" s="264"/>
      <c r="K26" s="257"/>
      <c r="L26" s="257"/>
      <c r="M26" s="257"/>
    </row>
    <row r="27" spans="1:14" ht="15" x14ac:dyDescent="0.25">
      <c r="C27" s="267" t="s">
        <v>292</v>
      </c>
      <c r="D27" s="236"/>
      <c r="E27" s="256"/>
    </row>
    <row r="28" spans="1:14" x14ac:dyDescent="0.2">
      <c r="C28" s="244"/>
      <c r="D28" s="236"/>
      <c r="E28" s="256"/>
    </row>
    <row r="29" spans="1:14" x14ac:dyDescent="0.2">
      <c r="C29" s="244"/>
      <c r="D29" s="236"/>
      <c r="E29" s="256"/>
    </row>
    <row r="30" spans="1:14" ht="12.75" customHeight="1" x14ac:dyDescent="0.2">
      <c r="A30" s="298" t="s">
        <v>293</v>
      </c>
      <c r="B30" s="302" t="s">
        <v>36</v>
      </c>
      <c r="C30" s="298" t="s">
        <v>185</v>
      </c>
      <c r="D30" s="298" t="s">
        <v>294</v>
      </c>
      <c r="E30" s="298" t="s">
        <v>295</v>
      </c>
      <c r="F30" s="298" t="s">
        <v>296</v>
      </c>
      <c r="G30" s="299"/>
      <c r="H30" s="299"/>
      <c r="I30" s="299"/>
      <c r="J30" s="298" t="s">
        <v>297</v>
      </c>
      <c r="K30" s="299"/>
      <c r="L30" s="299"/>
      <c r="M30" s="299"/>
    </row>
    <row r="31" spans="1:14" ht="13.5" customHeight="1" x14ac:dyDescent="0.2">
      <c r="A31" s="299"/>
      <c r="B31" s="303"/>
      <c r="C31" s="304"/>
      <c r="D31" s="298"/>
      <c r="E31" s="298"/>
      <c r="F31" s="298" t="s">
        <v>298</v>
      </c>
      <c r="G31" s="298" t="s">
        <v>299</v>
      </c>
      <c r="H31" s="299"/>
      <c r="I31" s="299"/>
      <c r="J31" s="298" t="s">
        <v>298</v>
      </c>
      <c r="K31" s="298" t="s">
        <v>299</v>
      </c>
      <c r="L31" s="299"/>
      <c r="M31" s="299"/>
    </row>
    <row r="32" spans="1:14" ht="24" x14ac:dyDescent="0.2">
      <c r="A32" s="299"/>
      <c r="B32" s="303"/>
      <c r="C32" s="304"/>
      <c r="D32" s="298"/>
      <c r="E32" s="298"/>
      <c r="F32" s="299"/>
      <c r="G32" s="268" t="s">
        <v>300</v>
      </c>
      <c r="H32" s="268" t="s">
        <v>301</v>
      </c>
      <c r="I32" s="268" t="s">
        <v>302</v>
      </c>
      <c r="J32" s="299"/>
      <c r="K32" s="268" t="s">
        <v>300</v>
      </c>
      <c r="L32" s="268" t="s">
        <v>301</v>
      </c>
      <c r="M32" s="268" t="s">
        <v>302</v>
      </c>
    </row>
    <row r="33" spans="1:13" x14ac:dyDescent="0.2">
      <c r="A33" s="269">
        <v>1</v>
      </c>
      <c r="B33" s="270">
        <v>2</v>
      </c>
      <c r="C33" s="268">
        <v>3</v>
      </c>
      <c r="D33" s="268">
        <v>4</v>
      </c>
      <c r="E33" s="271">
        <v>5</v>
      </c>
      <c r="F33" s="272">
        <v>6</v>
      </c>
      <c r="G33" s="272">
        <v>7</v>
      </c>
      <c r="H33" s="272">
        <v>8</v>
      </c>
      <c r="I33" s="272">
        <v>9</v>
      </c>
      <c r="J33" s="272">
        <v>10</v>
      </c>
      <c r="K33" s="272">
        <v>11</v>
      </c>
      <c r="L33" s="272">
        <v>12</v>
      </c>
      <c r="M33" s="272">
        <v>13</v>
      </c>
    </row>
    <row r="34" spans="1:13" ht="19.149999999999999" customHeight="1" x14ac:dyDescent="0.2">
      <c r="A34" s="297" t="s">
        <v>223</v>
      </c>
      <c r="B34" s="295"/>
      <c r="C34" s="295"/>
      <c r="D34" s="295"/>
      <c r="E34" s="295"/>
      <c r="F34" s="295"/>
      <c r="G34" s="295"/>
      <c r="H34" s="295"/>
      <c r="I34" s="295"/>
      <c r="J34" s="295"/>
      <c r="K34" s="295"/>
      <c r="L34" s="295"/>
      <c r="M34" s="295"/>
    </row>
    <row r="35" spans="1:13" ht="19.149999999999999" customHeight="1" x14ac:dyDescent="0.2">
      <c r="A35" s="294" t="s">
        <v>303</v>
      </c>
      <c r="B35" s="295"/>
      <c r="C35" s="295"/>
      <c r="D35" s="295"/>
      <c r="E35" s="295"/>
      <c r="F35" s="295"/>
      <c r="G35" s="295"/>
      <c r="H35" s="295"/>
      <c r="I35" s="295"/>
      <c r="J35" s="295"/>
      <c r="K35" s="295"/>
      <c r="L35" s="295"/>
      <c r="M35" s="295"/>
    </row>
    <row r="36" spans="1:13" ht="19.149999999999999" customHeight="1" x14ac:dyDescent="0.2">
      <c r="A36" s="294" t="s">
        <v>304</v>
      </c>
      <c r="B36" s="295"/>
      <c r="C36" s="295"/>
      <c r="D36" s="295"/>
      <c r="E36" s="295"/>
      <c r="F36" s="295"/>
      <c r="G36" s="295"/>
      <c r="H36" s="295"/>
      <c r="I36" s="295"/>
      <c r="J36" s="295"/>
      <c r="K36" s="295"/>
      <c r="L36" s="295"/>
      <c r="M36" s="295"/>
    </row>
    <row r="37" spans="1:13" ht="54" x14ac:dyDescent="0.2">
      <c r="A37" s="273" t="s">
        <v>48</v>
      </c>
      <c r="B37" s="274" t="s">
        <v>225</v>
      </c>
      <c r="C37" s="275" t="s">
        <v>305</v>
      </c>
      <c r="D37" s="271" t="s">
        <v>51</v>
      </c>
      <c r="E37" s="276">
        <v>1</v>
      </c>
      <c r="F37" s="277">
        <v>2073.4499999999998</v>
      </c>
      <c r="G37" s="277">
        <v>1890.23</v>
      </c>
      <c r="H37" s="278"/>
      <c r="I37" s="278"/>
      <c r="J37" s="278">
        <v>2073.4499999999998</v>
      </c>
      <c r="K37" s="278">
        <v>1890.23</v>
      </c>
      <c r="L37" s="278"/>
      <c r="M37" s="278"/>
    </row>
    <row r="38" spans="1:13" ht="66" x14ac:dyDescent="0.2">
      <c r="A38" s="273" t="s">
        <v>71</v>
      </c>
      <c r="B38" s="274" t="s">
        <v>306</v>
      </c>
      <c r="C38" s="275" t="s">
        <v>307</v>
      </c>
      <c r="D38" s="271" t="s">
        <v>308</v>
      </c>
      <c r="E38" s="276">
        <v>1</v>
      </c>
      <c r="F38" s="277">
        <v>8309.0300000000007</v>
      </c>
      <c r="G38" s="277">
        <v>8303.11</v>
      </c>
      <c r="H38" s="278"/>
      <c r="I38" s="278"/>
      <c r="J38" s="278">
        <v>8309.0300000000007</v>
      </c>
      <c r="K38" s="278">
        <v>8303.11</v>
      </c>
      <c r="L38" s="278"/>
      <c r="M38" s="278"/>
    </row>
    <row r="39" spans="1:13" ht="54" x14ac:dyDescent="0.2">
      <c r="A39" s="273" t="s">
        <v>101</v>
      </c>
      <c r="B39" s="274" t="s">
        <v>236</v>
      </c>
      <c r="C39" s="275" t="s">
        <v>309</v>
      </c>
      <c r="D39" s="271" t="s">
        <v>51</v>
      </c>
      <c r="E39" s="276">
        <v>2</v>
      </c>
      <c r="F39" s="277">
        <v>256.91000000000003</v>
      </c>
      <c r="G39" s="277">
        <v>249.82</v>
      </c>
      <c r="H39" s="277">
        <v>6.91</v>
      </c>
      <c r="I39" s="277">
        <v>3.37</v>
      </c>
      <c r="J39" s="278">
        <v>513.82000000000005</v>
      </c>
      <c r="K39" s="278">
        <v>499.64</v>
      </c>
      <c r="L39" s="278">
        <v>13.82</v>
      </c>
      <c r="M39" s="278">
        <v>6.74</v>
      </c>
    </row>
    <row r="40" spans="1:13" ht="19.149999999999999" customHeight="1" x14ac:dyDescent="0.2">
      <c r="A40" s="294" t="s">
        <v>310</v>
      </c>
      <c r="B40" s="295"/>
      <c r="C40" s="295"/>
      <c r="D40" s="295"/>
      <c r="E40" s="295"/>
      <c r="F40" s="295"/>
      <c r="G40" s="295"/>
      <c r="H40" s="295"/>
      <c r="I40" s="295"/>
      <c r="J40" s="295"/>
      <c r="K40" s="295"/>
      <c r="L40" s="295"/>
      <c r="M40" s="295"/>
    </row>
    <row r="41" spans="1:13" ht="54" x14ac:dyDescent="0.2">
      <c r="A41" s="273" t="s">
        <v>227</v>
      </c>
      <c r="B41" s="274" t="s">
        <v>311</v>
      </c>
      <c r="C41" s="275" t="s">
        <v>312</v>
      </c>
      <c r="D41" s="271" t="s">
        <v>51</v>
      </c>
      <c r="E41" s="276">
        <v>1</v>
      </c>
      <c r="F41" s="277">
        <v>3512.93</v>
      </c>
      <c r="G41" s="277">
        <v>3510.43</v>
      </c>
      <c r="H41" s="278"/>
      <c r="I41" s="278"/>
      <c r="J41" s="278">
        <v>3512.93</v>
      </c>
      <c r="K41" s="278">
        <v>3510.43</v>
      </c>
      <c r="L41" s="278"/>
      <c r="M41" s="278"/>
    </row>
    <row r="42" spans="1:13" ht="42" x14ac:dyDescent="0.2">
      <c r="A42" s="273" t="s">
        <v>313</v>
      </c>
      <c r="B42" s="274" t="s">
        <v>314</v>
      </c>
      <c r="C42" s="275" t="s">
        <v>315</v>
      </c>
      <c r="D42" s="271" t="s">
        <v>51</v>
      </c>
      <c r="E42" s="276">
        <v>4</v>
      </c>
      <c r="F42" s="277">
        <v>578.48</v>
      </c>
      <c r="G42" s="277">
        <v>502.73</v>
      </c>
      <c r="H42" s="277">
        <v>75.38</v>
      </c>
      <c r="I42" s="277">
        <v>22.46</v>
      </c>
      <c r="J42" s="278">
        <v>2313.92</v>
      </c>
      <c r="K42" s="278">
        <v>2010.92</v>
      </c>
      <c r="L42" s="278">
        <v>301.52</v>
      </c>
      <c r="M42" s="278">
        <v>89.84</v>
      </c>
    </row>
    <row r="43" spans="1:13" ht="42" x14ac:dyDescent="0.2">
      <c r="A43" s="273" t="s">
        <v>316</v>
      </c>
      <c r="B43" s="274" t="s">
        <v>317</v>
      </c>
      <c r="C43" s="275" t="s">
        <v>318</v>
      </c>
      <c r="D43" s="271" t="s">
        <v>51</v>
      </c>
      <c r="E43" s="279" t="s">
        <v>319</v>
      </c>
      <c r="F43" s="277">
        <v>31.18</v>
      </c>
      <c r="G43" s="277">
        <v>31.16</v>
      </c>
      <c r="H43" s="278"/>
      <c r="I43" s="278"/>
      <c r="J43" s="278">
        <v>218.26</v>
      </c>
      <c r="K43" s="278">
        <v>218.12</v>
      </c>
      <c r="L43" s="278"/>
      <c r="M43" s="278"/>
    </row>
    <row r="44" spans="1:13" ht="42" x14ac:dyDescent="0.2">
      <c r="A44" s="273" t="s">
        <v>229</v>
      </c>
      <c r="B44" s="274" t="s">
        <v>320</v>
      </c>
      <c r="C44" s="275" t="s">
        <v>321</v>
      </c>
      <c r="D44" s="271" t="s">
        <v>51</v>
      </c>
      <c r="E44" s="276">
        <v>1</v>
      </c>
      <c r="F44" s="277">
        <v>770.62</v>
      </c>
      <c r="G44" s="277">
        <v>749.47</v>
      </c>
      <c r="H44" s="277">
        <v>20.63</v>
      </c>
      <c r="I44" s="277">
        <v>9.82</v>
      </c>
      <c r="J44" s="278">
        <v>770.62</v>
      </c>
      <c r="K44" s="278">
        <v>749.47</v>
      </c>
      <c r="L44" s="278">
        <v>20.63</v>
      </c>
      <c r="M44" s="278">
        <v>9.82</v>
      </c>
    </row>
    <row r="45" spans="1:13" ht="54" x14ac:dyDescent="0.2">
      <c r="A45" s="273" t="s">
        <v>322</v>
      </c>
      <c r="B45" s="274" t="s">
        <v>236</v>
      </c>
      <c r="C45" s="275" t="s">
        <v>323</v>
      </c>
      <c r="D45" s="271" t="s">
        <v>51</v>
      </c>
      <c r="E45" s="276">
        <v>14</v>
      </c>
      <c r="F45" s="277">
        <v>256.91000000000003</v>
      </c>
      <c r="G45" s="277">
        <v>249.82</v>
      </c>
      <c r="H45" s="277">
        <v>6.91</v>
      </c>
      <c r="I45" s="277">
        <v>3.37</v>
      </c>
      <c r="J45" s="278">
        <v>3596.74</v>
      </c>
      <c r="K45" s="278">
        <v>3497.48</v>
      </c>
      <c r="L45" s="278">
        <v>96.74</v>
      </c>
      <c r="M45" s="278">
        <v>47.18</v>
      </c>
    </row>
    <row r="46" spans="1:13" ht="30" x14ac:dyDescent="0.2">
      <c r="A46" s="273" t="s">
        <v>324</v>
      </c>
      <c r="B46" s="274" t="s">
        <v>325</v>
      </c>
      <c r="C46" s="275" t="s">
        <v>326</v>
      </c>
      <c r="D46" s="271" t="s">
        <v>327</v>
      </c>
      <c r="E46" s="279" t="s">
        <v>328</v>
      </c>
      <c r="F46" s="277">
        <v>312.66000000000003</v>
      </c>
      <c r="G46" s="277">
        <v>311.3</v>
      </c>
      <c r="H46" s="278"/>
      <c r="I46" s="278"/>
      <c r="J46" s="278">
        <v>781.65</v>
      </c>
      <c r="K46" s="278">
        <v>778.25</v>
      </c>
      <c r="L46" s="278"/>
      <c r="M46" s="278"/>
    </row>
    <row r="47" spans="1:13" ht="19.149999999999999" customHeight="1" x14ac:dyDescent="0.2">
      <c r="A47" s="294" t="s">
        <v>329</v>
      </c>
      <c r="B47" s="295"/>
      <c r="C47" s="295"/>
      <c r="D47" s="295"/>
      <c r="E47" s="295"/>
      <c r="F47" s="295"/>
      <c r="G47" s="295"/>
      <c r="H47" s="295"/>
      <c r="I47" s="295"/>
      <c r="J47" s="295"/>
      <c r="K47" s="295"/>
      <c r="L47" s="295"/>
      <c r="M47" s="295"/>
    </row>
    <row r="48" spans="1:13" ht="42" x14ac:dyDescent="0.2">
      <c r="A48" s="273" t="s">
        <v>261</v>
      </c>
      <c r="B48" s="274" t="s">
        <v>330</v>
      </c>
      <c r="C48" s="275" t="s">
        <v>331</v>
      </c>
      <c r="D48" s="271" t="s">
        <v>51</v>
      </c>
      <c r="E48" s="279" t="s">
        <v>332</v>
      </c>
      <c r="F48" s="277">
        <v>3320.22</v>
      </c>
      <c r="G48" s="277">
        <v>2895.14</v>
      </c>
      <c r="H48" s="277">
        <v>376.92</v>
      </c>
      <c r="I48" s="277">
        <v>112.84</v>
      </c>
      <c r="J48" s="278">
        <v>9960.66</v>
      </c>
      <c r="K48" s="278">
        <v>8685.42</v>
      </c>
      <c r="L48" s="278">
        <v>1130.76</v>
      </c>
      <c r="M48" s="278">
        <v>338.52</v>
      </c>
    </row>
    <row r="49" spans="1:13" ht="19.149999999999999" customHeight="1" x14ac:dyDescent="0.2">
      <c r="A49" s="294" t="s">
        <v>224</v>
      </c>
      <c r="B49" s="295"/>
      <c r="C49" s="295"/>
      <c r="D49" s="295"/>
      <c r="E49" s="295"/>
      <c r="F49" s="295"/>
      <c r="G49" s="295"/>
      <c r="H49" s="295"/>
      <c r="I49" s="295"/>
      <c r="J49" s="295"/>
      <c r="K49" s="295"/>
      <c r="L49" s="295"/>
      <c r="M49" s="295"/>
    </row>
    <row r="50" spans="1:13" ht="54" x14ac:dyDescent="0.2">
      <c r="A50" s="273" t="s">
        <v>333</v>
      </c>
      <c r="B50" s="274" t="s">
        <v>225</v>
      </c>
      <c r="C50" s="275" t="s">
        <v>334</v>
      </c>
      <c r="D50" s="271" t="s">
        <v>51</v>
      </c>
      <c r="E50" s="276">
        <v>1</v>
      </c>
      <c r="F50" s="277">
        <v>2073.4499999999998</v>
      </c>
      <c r="G50" s="277">
        <v>1890.23</v>
      </c>
      <c r="H50" s="278"/>
      <c r="I50" s="278"/>
      <c r="J50" s="278">
        <v>2073.4499999999998</v>
      </c>
      <c r="K50" s="278">
        <v>1890.23</v>
      </c>
      <c r="L50" s="278"/>
      <c r="M50" s="278"/>
    </row>
    <row r="51" spans="1:13" ht="66" x14ac:dyDescent="0.2">
      <c r="A51" s="273" t="s">
        <v>335</v>
      </c>
      <c r="B51" s="274" t="s">
        <v>236</v>
      </c>
      <c r="C51" s="275" t="s">
        <v>336</v>
      </c>
      <c r="D51" s="271" t="s">
        <v>51</v>
      </c>
      <c r="E51" s="279" t="s">
        <v>337</v>
      </c>
      <c r="F51" s="277">
        <v>256.91000000000003</v>
      </c>
      <c r="G51" s="277">
        <v>249.82</v>
      </c>
      <c r="H51" s="277">
        <v>6.91</v>
      </c>
      <c r="I51" s="277">
        <v>3.37</v>
      </c>
      <c r="J51" s="278">
        <v>8221.1200000000008</v>
      </c>
      <c r="K51" s="278">
        <v>7994.24</v>
      </c>
      <c r="L51" s="278">
        <v>221.12</v>
      </c>
      <c r="M51" s="278">
        <v>107.84</v>
      </c>
    </row>
    <row r="52" spans="1:13" ht="19.149999999999999" customHeight="1" x14ac:dyDescent="0.2">
      <c r="A52" s="294" t="s">
        <v>338</v>
      </c>
      <c r="B52" s="295"/>
      <c r="C52" s="295"/>
      <c r="D52" s="295"/>
      <c r="E52" s="295"/>
      <c r="F52" s="295"/>
      <c r="G52" s="295"/>
      <c r="H52" s="295"/>
      <c r="I52" s="295"/>
      <c r="J52" s="295"/>
      <c r="K52" s="295"/>
      <c r="L52" s="295"/>
      <c r="M52" s="295"/>
    </row>
    <row r="53" spans="1:13" ht="30" x14ac:dyDescent="0.2">
      <c r="A53" s="273" t="s">
        <v>339</v>
      </c>
      <c r="B53" s="274" t="s">
        <v>340</v>
      </c>
      <c r="C53" s="275" t="s">
        <v>341</v>
      </c>
      <c r="D53" s="271" t="s">
        <v>342</v>
      </c>
      <c r="E53" s="276">
        <v>1</v>
      </c>
      <c r="F53" s="277">
        <v>4435.0200000000004</v>
      </c>
      <c r="G53" s="277">
        <v>4399.6899999999996</v>
      </c>
      <c r="H53" s="278"/>
      <c r="I53" s="278"/>
      <c r="J53" s="278">
        <v>4435.0200000000004</v>
      </c>
      <c r="K53" s="278">
        <v>4399.6899999999996</v>
      </c>
      <c r="L53" s="278"/>
      <c r="M53" s="278"/>
    </row>
    <row r="54" spans="1:13" ht="19.149999999999999" customHeight="1" x14ac:dyDescent="0.2">
      <c r="A54" s="294" t="s">
        <v>343</v>
      </c>
      <c r="B54" s="295"/>
      <c r="C54" s="295"/>
      <c r="D54" s="295"/>
      <c r="E54" s="295"/>
      <c r="F54" s="295"/>
      <c r="G54" s="295"/>
      <c r="H54" s="295"/>
      <c r="I54" s="295"/>
      <c r="J54" s="295"/>
      <c r="K54" s="295"/>
      <c r="L54" s="295"/>
      <c r="M54" s="295"/>
    </row>
    <row r="55" spans="1:13" ht="30" x14ac:dyDescent="0.2">
      <c r="A55" s="273" t="s">
        <v>344</v>
      </c>
      <c r="B55" s="274" t="s">
        <v>340</v>
      </c>
      <c r="C55" s="275" t="s">
        <v>345</v>
      </c>
      <c r="D55" s="271" t="s">
        <v>342</v>
      </c>
      <c r="E55" s="276">
        <v>2</v>
      </c>
      <c r="F55" s="277">
        <v>4435.0200000000004</v>
      </c>
      <c r="G55" s="277">
        <v>4399.6899999999996</v>
      </c>
      <c r="H55" s="278"/>
      <c r="I55" s="278"/>
      <c r="J55" s="278">
        <v>8870.0400000000009</v>
      </c>
      <c r="K55" s="278">
        <v>8799.3799999999992</v>
      </c>
      <c r="L55" s="278"/>
      <c r="M55" s="278"/>
    </row>
    <row r="56" spans="1:13" ht="19.149999999999999" customHeight="1" x14ac:dyDescent="0.2">
      <c r="A56" s="294" t="s">
        <v>346</v>
      </c>
      <c r="B56" s="295"/>
      <c r="C56" s="295"/>
      <c r="D56" s="295"/>
      <c r="E56" s="295"/>
      <c r="F56" s="295"/>
      <c r="G56" s="295"/>
      <c r="H56" s="295"/>
      <c r="I56" s="295"/>
      <c r="J56" s="295"/>
      <c r="K56" s="295"/>
      <c r="L56" s="295"/>
      <c r="M56" s="295"/>
    </row>
    <row r="57" spans="1:13" ht="42" x14ac:dyDescent="0.2">
      <c r="A57" s="273" t="s">
        <v>347</v>
      </c>
      <c r="B57" s="274" t="s">
        <v>348</v>
      </c>
      <c r="C57" s="275" t="s">
        <v>349</v>
      </c>
      <c r="D57" s="271" t="s">
        <v>350</v>
      </c>
      <c r="E57" s="276">
        <v>1</v>
      </c>
      <c r="F57" s="277">
        <v>2051.1799999999998</v>
      </c>
      <c r="G57" s="277">
        <v>2036.76</v>
      </c>
      <c r="H57" s="278"/>
      <c r="I57" s="278"/>
      <c r="J57" s="278">
        <v>2051.1799999999998</v>
      </c>
      <c r="K57" s="278">
        <v>2036.76</v>
      </c>
      <c r="L57" s="278"/>
      <c r="M57" s="278"/>
    </row>
    <row r="58" spans="1:13" ht="54" x14ac:dyDescent="0.2">
      <c r="A58" s="273" t="s">
        <v>351</v>
      </c>
      <c r="B58" s="274" t="s">
        <v>352</v>
      </c>
      <c r="C58" s="275" t="s">
        <v>353</v>
      </c>
      <c r="D58" s="271" t="s">
        <v>51</v>
      </c>
      <c r="E58" s="279" t="s">
        <v>332</v>
      </c>
      <c r="F58" s="277">
        <v>228.09</v>
      </c>
      <c r="G58" s="277">
        <v>226.81</v>
      </c>
      <c r="H58" s="278"/>
      <c r="I58" s="278"/>
      <c r="J58" s="278">
        <v>684.27</v>
      </c>
      <c r="K58" s="278">
        <v>680.43</v>
      </c>
      <c r="L58" s="278"/>
      <c r="M58" s="278"/>
    </row>
    <row r="59" spans="1:13" ht="54" x14ac:dyDescent="0.2">
      <c r="A59" s="273" t="s">
        <v>354</v>
      </c>
      <c r="B59" s="274" t="s">
        <v>355</v>
      </c>
      <c r="C59" s="275" t="s">
        <v>356</v>
      </c>
      <c r="D59" s="271" t="s">
        <v>51</v>
      </c>
      <c r="E59" s="276">
        <v>1</v>
      </c>
      <c r="F59" s="277">
        <v>1680.79</v>
      </c>
      <c r="G59" s="277">
        <v>1673.53</v>
      </c>
      <c r="H59" s="278"/>
      <c r="I59" s="278"/>
      <c r="J59" s="278">
        <v>1680.79</v>
      </c>
      <c r="K59" s="278">
        <v>1673.53</v>
      </c>
      <c r="L59" s="278"/>
      <c r="M59" s="278"/>
    </row>
    <row r="60" spans="1:13" ht="19.149999999999999" customHeight="1" x14ac:dyDescent="0.2">
      <c r="A60" s="294" t="s">
        <v>357</v>
      </c>
      <c r="B60" s="295"/>
      <c r="C60" s="295"/>
      <c r="D60" s="295"/>
      <c r="E60" s="295"/>
      <c r="F60" s="295"/>
      <c r="G60" s="295"/>
      <c r="H60" s="295"/>
      <c r="I60" s="295"/>
      <c r="J60" s="295"/>
      <c r="K60" s="295"/>
      <c r="L60" s="295"/>
      <c r="M60" s="295"/>
    </row>
    <row r="61" spans="1:13" ht="54" x14ac:dyDescent="0.2">
      <c r="A61" s="273" t="s">
        <v>358</v>
      </c>
      <c r="B61" s="274" t="s">
        <v>225</v>
      </c>
      <c r="C61" s="275" t="s">
        <v>359</v>
      </c>
      <c r="D61" s="271" t="s">
        <v>51</v>
      </c>
      <c r="E61" s="276">
        <v>2</v>
      </c>
      <c r="F61" s="277">
        <v>2073.4499999999998</v>
      </c>
      <c r="G61" s="277">
        <v>1890.23</v>
      </c>
      <c r="H61" s="278"/>
      <c r="I61" s="278"/>
      <c r="J61" s="278">
        <v>4146.8999999999996</v>
      </c>
      <c r="K61" s="278">
        <v>3780.46</v>
      </c>
      <c r="L61" s="278"/>
      <c r="M61" s="278"/>
    </row>
    <row r="62" spans="1:13" ht="54" x14ac:dyDescent="0.2">
      <c r="A62" s="273" t="s">
        <v>360</v>
      </c>
      <c r="B62" s="274" t="s">
        <v>306</v>
      </c>
      <c r="C62" s="275" t="s">
        <v>361</v>
      </c>
      <c r="D62" s="271" t="s">
        <v>308</v>
      </c>
      <c r="E62" s="276">
        <v>2</v>
      </c>
      <c r="F62" s="277">
        <v>8309.0300000000007</v>
      </c>
      <c r="G62" s="277">
        <v>8303.11</v>
      </c>
      <c r="H62" s="278"/>
      <c r="I62" s="278"/>
      <c r="J62" s="278">
        <v>16618.060000000001</v>
      </c>
      <c r="K62" s="278">
        <v>16606.22</v>
      </c>
      <c r="L62" s="278"/>
      <c r="M62" s="278"/>
    </row>
    <row r="63" spans="1:13" ht="19.149999999999999" customHeight="1" x14ac:dyDescent="0.2">
      <c r="A63" s="294" t="s">
        <v>362</v>
      </c>
      <c r="B63" s="295"/>
      <c r="C63" s="295"/>
      <c r="D63" s="295"/>
      <c r="E63" s="295"/>
      <c r="F63" s="295"/>
      <c r="G63" s="295"/>
      <c r="H63" s="295"/>
      <c r="I63" s="295"/>
      <c r="J63" s="295"/>
      <c r="K63" s="295"/>
      <c r="L63" s="295"/>
      <c r="M63" s="295"/>
    </row>
    <row r="64" spans="1:13" ht="54" x14ac:dyDescent="0.2">
      <c r="A64" s="273" t="s">
        <v>363</v>
      </c>
      <c r="B64" s="274" t="s">
        <v>225</v>
      </c>
      <c r="C64" s="275" t="s">
        <v>364</v>
      </c>
      <c r="D64" s="271" t="s">
        <v>51</v>
      </c>
      <c r="E64" s="276">
        <v>2</v>
      </c>
      <c r="F64" s="277">
        <v>2073.4499999999998</v>
      </c>
      <c r="G64" s="277">
        <v>1890.23</v>
      </c>
      <c r="H64" s="278"/>
      <c r="I64" s="278"/>
      <c r="J64" s="278">
        <v>4146.8999999999996</v>
      </c>
      <c r="K64" s="278">
        <v>3780.46</v>
      </c>
      <c r="L64" s="278"/>
      <c r="M64" s="278"/>
    </row>
    <row r="65" spans="1:13" ht="54" x14ac:dyDescent="0.2">
      <c r="A65" s="273" t="s">
        <v>365</v>
      </c>
      <c r="B65" s="274" t="s">
        <v>306</v>
      </c>
      <c r="C65" s="275" t="s">
        <v>361</v>
      </c>
      <c r="D65" s="271" t="s">
        <v>308</v>
      </c>
      <c r="E65" s="276">
        <v>2</v>
      </c>
      <c r="F65" s="277">
        <v>8309.0300000000007</v>
      </c>
      <c r="G65" s="277">
        <v>8303.11</v>
      </c>
      <c r="H65" s="278"/>
      <c r="I65" s="278"/>
      <c r="J65" s="278">
        <v>16618.060000000001</v>
      </c>
      <c r="K65" s="278">
        <v>16606.22</v>
      </c>
      <c r="L65" s="278"/>
      <c r="M65" s="278"/>
    </row>
    <row r="66" spans="1:13" ht="19.149999999999999" customHeight="1" x14ac:dyDescent="0.2">
      <c r="A66" s="294" t="s">
        <v>366</v>
      </c>
      <c r="B66" s="295"/>
      <c r="C66" s="295"/>
      <c r="D66" s="295"/>
      <c r="E66" s="295"/>
      <c r="F66" s="295"/>
      <c r="G66" s="295"/>
      <c r="H66" s="295"/>
      <c r="I66" s="295"/>
      <c r="J66" s="295"/>
      <c r="K66" s="295"/>
      <c r="L66" s="295"/>
      <c r="M66" s="295"/>
    </row>
    <row r="67" spans="1:13" ht="42" x14ac:dyDescent="0.2">
      <c r="A67" s="273" t="s">
        <v>367</v>
      </c>
      <c r="B67" s="274" t="s">
        <v>225</v>
      </c>
      <c r="C67" s="275" t="s">
        <v>368</v>
      </c>
      <c r="D67" s="271" t="s">
        <v>51</v>
      </c>
      <c r="E67" s="276">
        <v>8</v>
      </c>
      <c r="F67" s="277">
        <v>2073.4499999999998</v>
      </c>
      <c r="G67" s="277">
        <v>1890.23</v>
      </c>
      <c r="H67" s="278"/>
      <c r="I67" s="278"/>
      <c r="J67" s="278">
        <v>16587.599999999999</v>
      </c>
      <c r="K67" s="278">
        <v>15121.84</v>
      </c>
      <c r="L67" s="278"/>
      <c r="M67" s="278"/>
    </row>
    <row r="68" spans="1:13" ht="54" x14ac:dyDescent="0.2">
      <c r="A68" s="273" t="s">
        <v>369</v>
      </c>
      <c r="B68" s="274" t="s">
        <v>306</v>
      </c>
      <c r="C68" s="275" t="s">
        <v>370</v>
      </c>
      <c r="D68" s="271" t="s">
        <v>308</v>
      </c>
      <c r="E68" s="276">
        <v>8</v>
      </c>
      <c r="F68" s="277">
        <v>8309.0300000000007</v>
      </c>
      <c r="G68" s="277">
        <v>8303.11</v>
      </c>
      <c r="H68" s="278"/>
      <c r="I68" s="278"/>
      <c r="J68" s="278">
        <v>66472.240000000005</v>
      </c>
      <c r="K68" s="278">
        <v>66424.88</v>
      </c>
      <c r="L68" s="278"/>
      <c r="M68" s="278"/>
    </row>
    <row r="69" spans="1:13" ht="30" x14ac:dyDescent="0.2">
      <c r="A69" s="273" t="s">
        <v>371</v>
      </c>
      <c r="B69" s="274" t="s">
        <v>372</v>
      </c>
      <c r="C69" s="275" t="s">
        <v>373</v>
      </c>
      <c r="D69" s="271" t="s">
        <v>374</v>
      </c>
      <c r="E69" s="276">
        <v>16</v>
      </c>
      <c r="F69" s="277">
        <v>527.72</v>
      </c>
      <c r="G69" s="277">
        <v>527.72</v>
      </c>
      <c r="H69" s="278"/>
      <c r="I69" s="278"/>
      <c r="J69" s="278">
        <v>8443.52</v>
      </c>
      <c r="K69" s="278">
        <v>8443.52</v>
      </c>
      <c r="L69" s="278"/>
      <c r="M69" s="278"/>
    </row>
    <row r="70" spans="1:13" ht="30" x14ac:dyDescent="0.2">
      <c r="A70" s="273" t="s">
        <v>375</v>
      </c>
      <c r="B70" s="274" t="s">
        <v>376</v>
      </c>
      <c r="C70" s="275" t="s">
        <v>377</v>
      </c>
      <c r="D70" s="271" t="s">
        <v>51</v>
      </c>
      <c r="E70" s="276">
        <v>8</v>
      </c>
      <c r="F70" s="277">
        <v>287.26</v>
      </c>
      <c r="G70" s="277">
        <v>286.88</v>
      </c>
      <c r="H70" s="278"/>
      <c r="I70" s="278"/>
      <c r="J70" s="278">
        <v>2298.08</v>
      </c>
      <c r="K70" s="278">
        <v>2295.04</v>
      </c>
      <c r="L70" s="278"/>
      <c r="M70" s="278"/>
    </row>
    <row r="71" spans="1:13" ht="19.149999999999999" customHeight="1" x14ac:dyDescent="0.2">
      <c r="A71" s="294" t="s">
        <v>378</v>
      </c>
      <c r="B71" s="295"/>
      <c r="C71" s="295"/>
      <c r="D71" s="295"/>
      <c r="E71" s="295"/>
      <c r="F71" s="295"/>
      <c r="G71" s="295"/>
      <c r="H71" s="295"/>
      <c r="I71" s="295"/>
      <c r="J71" s="295"/>
      <c r="K71" s="295"/>
      <c r="L71" s="295"/>
      <c r="M71" s="295"/>
    </row>
    <row r="72" spans="1:13" ht="30" x14ac:dyDescent="0.2">
      <c r="A72" s="273" t="s">
        <v>379</v>
      </c>
      <c r="B72" s="274" t="s">
        <v>325</v>
      </c>
      <c r="C72" s="275" t="s">
        <v>380</v>
      </c>
      <c r="D72" s="271" t="s">
        <v>327</v>
      </c>
      <c r="E72" s="279" t="s">
        <v>381</v>
      </c>
      <c r="F72" s="277">
        <v>312.66000000000003</v>
      </c>
      <c r="G72" s="277">
        <v>311.3</v>
      </c>
      <c r="H72" s="278"/>
      <c r="I72" s="278"/>
      <c r="J72" s="278">
        <v>844.18</v>
      </c>
      <c r="K72" s="278">
        <v>840.51</v>
      </c>
      <c r="L72" s="278"/>
      <c r="M72" s="278"/>
    </row>
    <row r="73" spans="1:13" ht="19.149999999999999" customHeight="1" x14ac:dyDescent="0.2">
      <c r="A73" s="294" t="s">
        <v>382</v>
      </c>
      <c r="B73" s="295"/>
      <c r="C73" s="295"/>
      <c r="D73" s="295"/>
      <c r="E73" s="295"/>
      <c r="F73" s="295"/>
      <c r="G73" s="295"/>
      <c r="H73" s="295"/>
      <c r="I73" s="295"/>
      <c r="J73" s="295"/>
      <c r="K73" s="295"/>
      <c r="L73" s="295"/>
      <c r="M73" s="295"/>
    </row>
    <row r="74" spans="1:13" ht="42" x14ac:dyDescent="0.2">
      <c r="A74" s="273" t="s">
        <v>383</v>
      </c>
      <c r="B74" s="274" t="s">
        <v>225</v>
      </c>
      <c r="C74" s="275" t="s">
        <v>384</v>
      </c>
      <c r="D74" s="271" t="s">
        <v>51</v>
      </c>
      <c r="E74" s="276">
        <v>1</v>
      </c>
      <c r="F74" s="277">
        <v>2073.4499999999998</v>
      </c>
      <c r="G74" s="277">
        <v>1890.23</v>
      </c>
      <c r="H74" s="278"/>
      <c r="I74" s="278"/>
      <c r="J74" s="278">
        <v>2073.4499999999998</v>
      </c>
      <c r="K74" s="278">
        <v>1890.23</v>
      </c>
      <c r="L74" s="278"/>
      <c r="M74" s="278"/>
    </row>
    <row r="75" spans="1:13" ht="54" x14ac:dyDescent="0.2">
      <c r="A75" s="273" t="s">
        <v>385</v>
      </c>
      <c r="B75" s="274" t="s">
        <v>306</v>
      </c>
      <c r="C75" s="275" t="s">
        <v>386</v>
      </c>
      <c r="D75" s="271" t="s">
        <v>308</v>
      </c>
      <c r="E75" s="276">
        <v>1</v>
      </c>
      <c r="F75" s="277">
        <v>8309.0300000000007</v>
      </c>
      <c r="G75" s="277">
        <v>8303.11</v>
      </c>
      <c r="H75" s="278"/>
      <c r="I75" s="278"/>
      <c r="J75" s="278">
        <v>8309.0300000000007</v>
      </c>
      <c r="K75" s="278">
        <v>8303.11</v>
      </c>
      <c r="L75" s="278"/>
      <c r="M75" s="278"/>
    </row>
    <row r="76" spans="1:13" ht="19.149999999999999" customHeight="1" x14ac:dyDescent="0.2">
      <c r="A76" s="294" t="s">
        <v>387</v>
      </c>
      <c r="B76" s="295"/>
      <c r="C76" s="295"/>
      <c r="D76" s="295"/>
      <c r="E76" s="295"/>
      <c r="F76" s="295"/>
      <c r="G76" s="295"/>
      <c r="H76" s="295"/>
      <c r="I76" s="295"/>
      <c r="J76" s="295"/>
      <c r="K76" s="295"/>
      <c r="L76" s="295"/>
      <c r="M76" s="295"/>
    </row>
    <row r="77" spans="1:13" ht="54" x14ac:dyDescent="0.2">
      <c r="A77" s="273" t="s">
        <v>388</v>
      </c>
      <c r="B77" s="274" t="s">
        <v>225</v>
      </c>
      <c r="C77" s="275" t="s">
        <v>389</v>
      </c>
      <c r="D77" s="271" t="s">
        <v>51</v>
      </c>
      <c r="E77" s="279" t="s">
        <v>390</v>
      </c>
      <c r="F77" s="277">
        <v>2073.4499999999998</v>
      </c>
      <c r="G77" s="277">
        <v>1890.23</v>
      </c>
      <c r="H77" s="278"/>
      <c r="I77" s="278"/>
      <c r="J77" s="278">
        <v>6220.35</v>
      </c>
      <c r="K77" s="278">
        <v>5670.69</v>
      </c>
      <c r="L77" s="278"/>
      <c r="M77" s="278"/>
    </row>
    <row r="78" spans="1:13" ht="66" x14ac:dyDescent="0.2">
      <c r="A78" s="273" t="s">
        <v>391</v>
      </c>
      <c r="B78" s="274" t="s">
        <v>306</v>
      </c>
      <c r="C78" s="275" t="s">
        <v>392</v>
      </c>
      <c r="D78" s="271" t="s">
        <v>308</v>
      </c>
      <c r="E78" s="279" t="s">
        <v>390</v>
      </c>
      <c r="F78" s="277">
        <v>8309.0300000000007</v>
      </c>
      <c r="G78" s="277">
        <v>8303.11</v>
      </c>
      <c r="H78" s="278"/>
      <c r="I78" s="278"/>
      <c r="J78" s="278">
        <v>24927.09</v>
      </c>
      <c r="K78" s="278">
        <v>24909.33</v>
      </c>
      <c r="L78" s="278"/>
      <c r="M78" s="278"/>
    </row>
    <row r="79" spans="1:13" ht="19.149999999999999" customHeight="1" x14ac:dyDescent="0.2">
      <c r="A79" s="297" t="s">
        <v>393</v>
      </c>
      <c r="B79" s="295"/>
      <c r="C79" s="295"/>
      <c r="D79" s="295"/>
      <c r="E79" s="295"/>
      <c r="F79" s="295"/>
      <c r="G79" s="295"/>
      <c r="H79" s="295"/>
      <c r="I79" s="295"/>
      <c r="J79" s="295"/>
      <c r="K79" s="295"/>
      <c r="L79" s="295"/>
      <c r="M79" s="295"/>
    </row>
    <row r="80" spans="1:13" ht="19.149999999999999" customHeight="1" x14ac:dyDescent="0.2">
      <c r="A80" s="294" t="s">
        <v>394</v>
      </c>
      <c r="B80" s="295"/>
      <c r="C80" s="295"/>
      <c r="D80" s="295"/>
      <c r="E80" s="295"/>
      <c r="F80" s="295"/>
      <c r="G80" s="295"/>
      <c r="H80" s="295"/>
      <c r="I80" s="295"/>
      <c r="J80" s="295"/>
      <c r="K80" s="295"/>
      <c r="L80" s="295"/>
      <c r="M80" s="295"/>
    </row>
    <row r="81" spans="1:13" ht="24" x14ac:dyDescent="0.2">
      <c r="A81" s="273" t="s">
        <v>395</v>
      </c>
      <c r="B81" s="274" t="s">
        <v>96</v>
      </c>
      <c r="C81" s="275" t="s">
        <v>396</v>
      </c>
      <c r="D81" s="271" t="s">
        <v>397</v>
      </c>
      <c r="E81" s="276">
        <v>2</v>
      </c>
      <c r="F81" s="277">
        <v>5270.83</v>
      </c>
      <c r="G81" s="278"/>
      <c r="H81" s="278"/>
      <c r="I81" s="278"/>
      <c r="J81" s="278">
        <v>10541.66</v>
      </c>
      <c r="K81" s="278"/>
      <c r="L81" s="278"/>
      <c r="M81" s="278"/>
    </row>
    <row r="82" spans="1:13" ht="19.149999999999999" customHeight="1" x14ac:dyDescent="0.2">
      <c r="A82" s="294" t="s">
        <v>398</v>
      </c>
      <c r="B82" s="295"/>
      <c r="C82" s="295"/>
      <c r="D82" s="295"/>
      <c r="E82" s="295"/>
      <c r="F82" s="295"/>
      <c r="G82" s="295"/>
      <c r="H82" s="295"/>
      <c r="I82" s="295"/>
      <c r="J82" s="295"/>
      <c r="K82" s="295"/>
      <c r="L82" s="295"/>
      <c r="M82" s="295"/>
    </row>
    <row r="83" spans="1:13" ht="24" x14ac:dyDescent="0.2">
      <c r="A83" s="273" t="s">
        <v>399</v>
      </c>
      <c r="B83" s="274" t="s">
        <v>96</v>
      </c>
      <c r="C83" s="275" t="s">
        <v>396</v>
      </c>
      <c r="D83" s="271" t="s">
        <v>397</v>
      </c>
      <c r="E83" s="276">
        <v>8</v>
      </c>
      <c r="F83" s="277">
        <v>5270.83</v>
      </c>
      <c r="G83" s="278"/>
      <c r="H83" s="278"/>
      <c r="I83" s="278"/>
      <c r="J83" s="278">
        <v>42166.64</v>
      </c>
      <c r="K83" s="278"/>
      <c r="L83" s="278"/>
      <c r="M83" s="278"/>
    </row>
    <row r="84" spans="1:13" ht="19.149999999999999" customHeight="1" x14ac:dyDescent="0.2">
      <c r="A84" s="294" t="s">
        <v>400</v>
      </c>
      <c r="B84" s="295"/>
      <c r="C84" s="295"/>
      <c r="D84" s="295"/>
      <c r="E84" s="295"/>
      <c r="F84" s="295"/>
      <c r="G84" s="295"/>
      <c r="H84" s="295"/>
      <c r="I84" s="295"/>
      <c r="J84" s="295"/>
      <c r="K84" s="295"/>
      <c r="L84" s="295"/>
      <c r="M84" s="295"/>
    </row>
    <row r="85" spans="1:13" ht="19.5" x14ac:dyDescent="0.2">
      <c r="A85" s="273" t="s">
        <v>401</v>
      </c>
      <c r="B85" s="274" t="s">
        <v>96</v>
      </c>
      <c r="C85" s="275" t="s">
        <v>402</v>
      </c>
      <c r="D85" s="271" t="s">
        <v>397</v>
      </c>
      <c r="E85" s="279" t="s">
        <v>403</v>
      </c>
      <c r="F85" s="277">
        <v>239.58</v>
      </c>
      <c r="G85" s="278"/>
      <c r="H85" s="278"/>
      <c r="I85" s="278"/>
      <c r="J85" s="278">
        <v>6468.66</v>
      </c>
      <c r="K85" s="278"/>
      <c r="L85" s="278"/>
      <c r="M85" s="278"/>
    </row>
    <row r="86" spans="1:13" ht="24" x14ac:dyDescent="0.2">
      <c r="A86" s="273" t="s">
        <v>404</v>
      </c>
      <c r="B86" s="274" t="s">
        <v>96</v>
      </c>
      <c r="C86" s="275" t="s">
        <v>405</v>
      </c>
      <c r="D86" s="271" t="s">
        <v>397</v>
      </c>
      <c r="E86" s="276">
        <v>1</v>
      </c>
      <c r="F86" s="277">
        <v>8050</v>
      </c>
      <c r="G86" s="278"/>
      <c r="H86" s="278"/>
      <c r="I86" s="278"/>
      <c r="J86" s="278">
        <v>8050</v>
      </c>
      <c r="K86" s="278"/>
      <c r="L86" s="278"/>
      <c r="M86" s="278"/>
    </row>
    <row r="87" spans="1:13" x14ac:dyDescent="0.2">
      <c r="A87" s="273" t="s">
        <v>406</v>
      </c>
      <c r="B87" s="274" t="s">
        <v>96</v>
      </c>
      <c r="C87" s="275" t="s">
        <v>407</v>
      </c>
      <c r="D87" s="271" t="s">
        <v>397</v>
      </c>
      <c r="E87" s="276">
        <v>2</v>
      </c>
      <c r="F87" s="277">
        <v>8050</v>
      </c>
      <c r="G87" s="278"/>
      <c r="H87" s="278"/>
      <c r="I87" s="278"/>
      <c r="J87" s="278">
        <v>16100</v>
      </c>
      <c r="K87" s="278"/>
      <c r="L87" s="278"/>
      <c r="M87" s="278"/>
    </row>
    <row r="88" spans="1:13" ht="19.149999999999999" customHeight="1" x14ac:dyDescent="0.2">
      <c r="A88" s="294" t="s">
        <v>408</v>
      </c>
      <c r="B88" s="295"/>
      <c r="C88" s="295"/>
      <c r="D88" s="295"/>
      <c r="E88" s="295"/>
      <c r="F88" s="295"/>
      <c r="G88" s="295"/>
      <c r="H88" s="295"/>
      <c r="I88" s="295"/>
      <c r="J88" s="295"/>
      <c r="K88" s="295"/>
      <c r="L88" s="295"/>
      <c r="M88" s="295"/>
    </row>
    <row r="89" spans="1:13" x14ac:dyDescent="0.2">
      <c r="A89" s="273" t="s">
        <v>64</v>
      </c>
      <c r="B89" s="274" t="s">
        <v>96</v>
      </c>
      <c r="C89" s="275" t="s">
        <v>409</v>
      </c>
      <c r="D89" s="271" t="s">
        <v>397</v>
      </c>
      <c r="E89" s="276">
        <v>4</v>
      </c>
      <c r="F89" s="277">
        <v>1161.5</v>
      </c>
      <c r="G89" s="278"/>
      <c r="H89" s="278"/>
      <c r="I89" s="278"/>
      <c r="J89" s="278">
        <v>4646</v>
      </c>
      <c r="K89" s="278"/>
      <c r="L89" s="278"/>
      <c r="M89" s="278"/>
    </row>
    <row r="90" spans="1:13" x14ac:dyDescent="0.2">
      <c r="A90" s="273" t="s">
        <v>410</v>
      </c>
      <c r="B90" s="274" t="s">
        <v>96</v>
      </c>
      <c r="C90" s="275" t="s">
        <v>411</v>
      </c>
      <c r="D90" s="271" t="s">
        <v>397</v>
      </c>
      <c r="E90" s="276">
        <v>2</v>
      </c>
      <c r="F90" s="277">
        <v>1953.08</v>
      </c>
      <c r="G90" s="278"/>
      <c r="H90" s="278"/>
      <c r="I90" s="278"/>
      <c r="J90" s="278">
        <v>3906.16</v>
      </c>
      <c r="K90" s="278"/>
      <c r="L90" s="278"/>
      <c r="M90" s="278"/>
    </row>
    <row r="91" spans="1:13" ht="48" x14ac:dyDescent="0.2">
      <c r="A91" s="273" t="s">
        <v>412</v>
      </c>
      <c r="B91" s="274" t="s">
        <v>96</v>
      </c>
      <c r="C91" s="275" t="s">
        <v>413</v>
      </c>
      <c r="D91" s="271" t="s">
        <v>397</v>
      </c>
      <c r="E91" s="276">
        <v>1</v>
      </c>
      <c r="F91" s="277">
        <v>38894.92</v>
      </c>
      <c r="G91" s="278"/>
      <c r="H91" s="278"/>
      <c r="I91" s="278"/>
      <c r="J91" s="278">
        <v>38894.92</v>
      </c>
      <c r="K91" s="278"/>
      <c r="L91" s="278"/>
      <c r="M91" s="278"/>
    </row>
    <row r="92" spans="1:13" ht="24" x14ac:dyDescent="0.2">
      <c r="A92" s="273" t="s">
        <v>414</v>
      </c>
      <c r="B92" s="274" t="s">
        <v>96</v>
      </c>
      <c r="C92" s="275" t="s">
        <v>415</v>
      </c>
      <c r="D92" s="271" t="s">
        <v>397</v>
      </c>
      <c r="E92" s="276">
        <v>3</v>
      </c>
      <c r="F92" s="277">
        <v>6986.24</v>
      </c>
      <c r="G92" s="278"/>
      <c r="H92" s="278"/>
      <c r="I92" s="278"/>
      <c r="J92" s="278">
        <v>20958.72</v>
      </c>
      <c r="K92" s="278"/>
      <c r="L92" s="278"/>
      <c r="M92" s="278"/>
    </row>
    <row r="93" spans="1:13" ht="24" x14ac:dyDescent="0.2">
      <c r="A93" s="273" t="s">
        <v>112</v>
      </c>
      <c r="B93" s="274" t="s">
        <v>96</v>
      </c>
      <c r="C93" s="275" t="s">
        <v>416</v>
      </c>
      <c r="D93" s="271" t="s">
        <v>397</v>
      </c>
      <c r="E93" s="276">
        <v>12</v>
      </c>
      <c r="F93" s="277">
        <v>2369</v>
      </c>
      <c r="G93" s="278"/>
      <c r="H93" s="278"/>
      <c r="I93" s="278"/>
      <c r="J93" s="278">
        <v>28428</v>
      </c>
      <c r="K93" s="278"/>
      <c r="L93" s="278"/>
      <c r="M93" s="278"/>
    </row>
    <row r="94" spans="1:13" ht="24" x14ac:dyDescent="0.2">
      <c r="A94" s="273" t="s">
        <v>417</v>
      </c>
      <c r="B94" s="274" t="s">
        <v>96</v>
      </c>
      <c r="C94" s="275" t="s">
        <v>418</v>
      </c>
      <c r="D94" s="271" t="s">
        <v>397</v>
      </c>
      <c r="E94" s="276">
        <v>10</v>
      </c>
      <c r="F94" s="277">
        <v>2683.33</v>
      </c>
      <c r="G94" s="278"/>
      <c r="H94" s="278"/>
      <c r="I94" s="278"/>
      <c r="J94" s="278">
        <v>26833.3</v>
      </c>
      <c r="K94" s="278"/>
      <c r="L94" s="278"/>
      <c r="M94" s="278"/>
    </row>
    <row r="95" spans="1:13" ht="24" x14ac:dyDescent="0.2">
      <c r="A95" s="273" t="s">
        <v>419</v>
      </c>
      <c r="B95" s="274" t="s">
        <v>96</v>
      </c>
      <c r="C95" s="275" t="s">
        <v>420</v>
      </c>
      <c r="D95" s="271" t="s">
        <v>397</v>
      </c>
      <c r="E95" s="276">
        <v>3</v>
      </c>
      <c r="F95" s="277">
        <v>1147.1300000000001</v>
      </c>
      <c r="G95" s="278"/>
      <c r="H95" s="278"/>
      <c r="I95" s="278"/>
      <c r="J95" s="278">
        <v>3441.39</v>
      </c>
      <c r="K95" s="278"/>
      <c r="L95" s="278"/>
      <c r="M95" s="278"/>
    </row>
    <row r="96" spans="1:13" x14ac:dyDescent="0.2">
      <c r="A96" s="273" t="s">
        <v>421</v>
      </c>
      <c r="B96" s="274" t="s">
        <v>96</v>
      </c>
      <c r="C96" s="275" t="s">
        <v>422</v>
      </c>
      <c r="D96" s="271" t="s">
        <v>397</v>
      </c>
      <c r="E96" s="276">
        <v>3</v>
      </c>
      <c r="F96" s="277">
        <v>2400.63</v>
      </c>
      <c r="G96" s="278"/>
      <c r="H96" s="278"/>
      <c r="I96" s="278"/>
      <c r="J96" s="278">
        <v>7201.89</v>
      </c>
      <c r="K96" s="278"/>
      <c r="L96" s="278"/>
      <c r="M96" s="278"/>
    </row>
    <row r="97" spans="1:13" ht="24" x14ac:dyDescent="0.2">
      <c r="A97" s="273" t="s">
        <v>423</v>
      </c>
      <c r="B97" s="274" t="s">
        <v>96</v>
      </c>
      <c r="C97" s="275" t="s">
        <v>424</v>
      </c>
      <c r="D97" s="271" t="s">
        <v>397</v>
      </c>
      <c r="E97" s="276">
        <v>1</v>
      </c>
      <c r="F97" s="277">
        <v>1147.1300000000001</v>
      </c>
      <c r="G97" s="278"/>
      <c r="H97" s="278"/>
      <c r="I97" s="278"/>
      <c r="J97" s="278">
        <v>1147.1300000000001</v>
      </c>
      <c r="K97" s="278"/>
      <c r="L97" s="278"/>
      <c r="M97" s="278"/>
    </row>
    <row r="98" spans="1:13" x14ac:dyDescent="0.2">
      <c r="A98" s="273" t="s">
        <v>425</v>
      </c>
      <c r="B98" s="274" t="s">
        <v>96</v>
      </c>
      <c r="C98" s="275" t="s">
        <v>426</v>
      </c>
      <c r="D98" s="271" t="s">
        <v>98</v>
      </c>
      <c r="E98" s="276">
        <v>1</v>
      </c>
      <c r="F98" s="277">
        <v>216.58</v>
      </c>
      <c r="G98" s="278"/>
      <c r="H98" s="278"/>
      <c r="I98" s="278"/>
      <c r="J98" s="278">
        <v>216.58</v>
      </c>
      <c r="K98" s="278"/>
      <c r="L98" s="278"/>
      <c r="M98" s="278"/>
    </row>
    <row r="99" spans="1:13" x14ac:dyDescent="0.2">
      <c r="A99" s="273" t="s">
        <v>427</v>
      </c>
      <c r="B99" s="274" t="s">
        <v>96</v>
      </c>
      <c r="C99" s="275" t="s">
        <v>428</v>
      </c>
      <c r="D99" s="271" t="s">
        <v>98</v>
      </c>
      <c r="E99" s="276">
        <v>1</v>
      </c>
      <c r="F99" s="277">
        <v>216.58</v>
      </c>
      <c r="G99" s="278"/>
      <c r="H99" s="278"/>
      <c r="I99" s="278"/>
      <c r="J99" s="278">
        <v>216.58</v>
      </c>
      <c r="K99" s="278"/>
      <c r="L99" s="278"/>
      <c r="M99" s="278"/>
    </row>
    <row r="100" spans="1:13" x14ac:dyDescent="0.2">
      <c r="A100" s="273" t="s">
        <v>429</v>
      </c>
      <c r="B100" s="274" t="s">
        <v>96</v>
      </c>
      <c r="C100" s="275" t="s">
        <v>430</v>
      </c>
      <c r="D100" s="271" t="s">
        <v>98</v>
      </c>
      <c r="E100" s="276">
        <v>1</v>
      </c>
      <c r="F100" s="277">
        <v>249.17</v>
      </c>
      <c r="G100" s="278"/>
      <c r="H100" s="278"/>
      <c r="I100" s="278"/>
      <c r="J100" s="278">
        <v>249.17</v>
      </c>
      <c r="K100" s="278"/>
      <c r="L100" s="278"/>
      <c r="M100" s="278"/>
    </row>
    <row r="101" spans="1:13" x14ac:dyDescent="0.2">
      <c r="A101" s="273" t="s">
        <v>431</v>
      </c>
      <c r="B101" s="274" t="s">
        <v>96</v>
      </c>
      <c r="C101" s="275" t="s">
        <v>432</v>
      </c>
      <c r="D101" s="271" t="s">
        <v>397</v>
      </c>
      <c r="E101" s="276">
        <v>50</v>
      </c>
      <c r="F101" s="277">
        <v>3.83</v>
      </c>
      <c r="G101" s="278"/>
      <c r="H101" s="278"/>
      <c r="I101" s="278"/>
      <c r="J101" s="278">
        <v>191.5</v>
      </c>
      <c r="K101" s="278"/>
      <c r="L101" s="278"/>
      <c r="M101" s="278"/>
    </row>
    <row r="102" spans="1:13" x14ac:dyDescent="0.2">
      <c r="A102" s="273" t="s">
        <v>433</v>
      </c>
      <c r="B102" s="274" t="s">
        <v>96</v>
      </c>
      <c r="C102" s="275" t="s">
        <v>434</v>
      </c>
      <c r="D102" s="271" t="s">
        <v>397</v>
      </c>
      <c r="E102" s="276">
        <v>10</v>
      </c>
      <c r="F102" s="277">
        <v>35.46</v>
      </c>
      <c r="G102" s="278"/>
      <c r="H102" s="278"/>
      <c r="I102" s="278"/>
      <c r="J102" s="278">
        <v>354.6</v>
      </c>
      <c r="K102" s="278"/>
      <c r="L102" s="278"/>
      <c r="M102" s="278"/>
    </row>
    <row r="103" spans="1:13" x14ac:dyDescent="0.2">
      <c r="A103" s="273" t="s">
        <v>435</v>
      </c>
      <c r="B103" s="274" t="s">
        <v>96</v>
      </c>
      <c r="C103" s="275" t="s">
        <v>436</v>
      </c>
      <c r="D103" s="271" t="s">
        <v>397</v>
      </c>
      <c r="E103" s="276">
        <v>1</v>
      </c>
      <c r="F103" s="277">
        <v>421.68</v>
      </c>
      <c r="G103" s="278"/>
      <c r="H103" s="278"/>
      <c r="I103" s="278"/>
      <c r="J103" s="278">
        <v>421.68</v>
      </c>
      <c r="K103" s="278"/>
      <c r="L103" s="278"/>
      <c r="M103" s="278"/>
    </row>
    <row r="104" spans="1:13" x14ac:dyDescent="0.2">
      <c r="A104" s="273" t="s">
        <v>437</v>
      </c>
      <c r="B104" s="274" t="s">
        <v>96</v>
      </c>
      <c r="C104" s="275" t="s">
        <v>438</v>
      </c>
      <c r="D104" s="271" t="s">
        <v>397</v>
      </c>
      <c r="E104" s="276">
        <v>3</v>
      </c>
      <c r="F104" s="277">
        <v>619.08000000000004</v>
      </c>
      <c r="G104" s="278"/>
      <c r="H104" s="278"/>
      <c r="I104" s="278"/>
      <c r="J104" s="278">
        <v>1857.24</v>
      </c>
      <c r="K104" s="278"/>
      <c r="L104" s="278"/>
      <c r="M104" s="278"/>
    </row>
    <row r="105" spans="1:13" x14ac:dyDescent="0.2">
      <c r="A105" s="273" t="s">
        <v>439</v>
      </c>
      <c r="B105" s="274" t="s">
        <v>96</v>
      </c>
      <c r="C105" s="275" t="s">
        <v>440</v>
      </c>
      <c r="D105" s="271" t="s">
        <v>397</v>
      </c>
      <c r="E105" s="276">
        <v>1</v>
      </c>
      <c r="F105" s="277">
        <v>867.29</v>
      </c>
      <c r="G105" s="278"/>
      <c r="H105" s="278"/>
      <c r="I105" s="278"/>
      <c r="J105" s="278">
        <v>867.29</v>
      </c>
      <c r="K105" s="278"/>
      <c r="L105" s="278"/>
      <c r="M105" s="278"/>
    </row>
    <row r="106" spans="1:13" x14ac:dyDescent="0.2">
      <c r="A106" s="273" t="s">
        <v>235</v>
      </c>
      <c r="B106" s="274" t="s">
        <v>96</v>
      </c>
      <c r="C106" s="275" t="s">
        <v>438</v>
      </c>
      <c r="D106" s="271" t="s">
        <v>397</v>
      </c>
      <c r="E106" s="276">
        <v>3</v>
      </c>
      <c r="F106" s="277">
        <v>418.79</v>
      </c>
      <c r="G106" s="278"/>
      <c r="H106" s="278"/>
      <c r="I106" s="278"/>
      <c r="J106" s="278">
        <v>1256.3699999999999</v>
      </c>
      <c r="K106" s="278"/>
      <c r="L106" s="278"/>
      <c r="M106" s="278"/>
    </row>
    <row r="107" spans="1:13" ht="19.5" x14ac:dyDescent="0.2">
      <c r="A107" s="273" t="s">
        <v>441</v>
      </c>
      <c r="B107" s="274" t="s">
        <v>96</v>
      </c>
      <c r="C107" s="275" t="s">
        <v>442</v>
      </c>
      <c r="D107" s="271" t="s">
        <v>98</v>
      </c>
      <c r="E107" s="279" t="s">
        <v>443</v>
      </c>
      <c r="F107" s="277">
        <v>681.38</v>
      </c>
      <c r="G107" s="278"/>
      <c r="H107" s="278"/>
      <c r="I107" s="278"/>
      <c r="J107" s="278">
        <v>7495.18</v>
      </c>
      <c r="K107" s="278"/>
      <c r="L107" s="278"/>
      <c r="M107" s="278"/>
    </row>
    <row r="108" spans="1:13" ht="19.149999999999999" customHeight="1" x14ac:dyDescent="0.2">
      <c r="A108" s="294" t="s">
        <v>444</v>
      </c>
      <c r="B108" s="295"/>
      <c r="C108" s="295"/>
      <c r="D108" s="295"/>
      <c r="E108" s="295"/>
      <c r="F108" s="295"/>
      <c r="G108" s="295"/>
      <c r="H108" s="295"/>
      <c r="I108" s="295"/>
      <c r="J108" s="295"/>
      <c r="K108" s="295"/>
      <c r="L108" s="295"/>
      <c r="M108" s="295"/>
    </row>
    <row r="109" spans="1:13" x14ac:dyDescent="0.2">
      <c r="A109" s="273" t="s">
        <v>445</v>
      </c>
      <c r="B109" s="274" t="s">
        <v>96</v>
      </c>
      <c r="C109" s="275" t="s">
        <v>446</v>
      </c>
      <c r="D109" s="271" t="s">
        <v>397</v>
      </c>
      <c r="E109" s="276">
        <v>2</v>
      </c>
      <c r="F109" s="277">
        <v>1725</v>
      </c>
      <c r="G109" s="278"/>
      <c r="H109" s="278"/>
      <c r="I109" s="278"/>
      <c r="J109" s="278">
        <v>3450</v>
      </c>
      <c r="K109" s="278"/>
      <c r="L109" s="278"/>
      <c r="M109" s="278"/>
    </row>
    <row r="110" spans="1:13" x14ac:dyDescent="0.2">
      <c r="A110" s="273" t="s">
        <v>447</v>
      </c>
      <c r="B110" s="274" t="s">
        <v>96</v>
      </c>
      <c r="C110" s="275" t="s">
        <v>448</v>
      </c>
      <c r="D110" s="271" t="s">
        <v>397</v>
      </c>
      <c r="E110" s="276">
        <v>2</v>
      </c>
      <c r="F110" s="277">
        <v>1766.67</v>
      </c>
      <c r="G110" s="278"/>
      <c r="H110" s="278"/>
      <c r="I110" s="278"/>
      <c r="J110" s="278">
        <v>3533.34</v>
      </c>
      <c r="K110" s="278"/>
      <c r="L110" s="278"/>
      <c r="M110" s="278"/>
    </row>
    <row r="111" spans="1:13" x14ac:dyDescent="0.2">
      <c r="A111" s="273" t="s">
        <v>449</v>
      </c>
      <c r="B111" s="274" t="s">
        <v>96</v>
      </c>
      <c r="C111" s="275" t="s">
        <v>450</v>
      </c>
      <c r="D111" s="271" t="s">
        <v>397</v>
      </c>
      <c r="E111" s="276">
        <v>2</v>
      </c>
      <c r="F111" s="277">
        <v>766.67</v>
      </c>
      <c r="G111" s="278"/>
      <c r="H111" s="278"/>
      <c r="I111" s="278"/>
      <c r="J111" s="278">
        <v>1533.34</v>
      </c>
      <c r="K111" s="278"/>
      <c r="L111" s="278"/>
      <c r="M111" s="278"/>
    </row>
    <row r="112" spans="1:13" ht="19.149999999999999" customHeight="1" x14ac:dyDescent="0.2">
      <c r="A112" s="297" t="s">
        <v>451</v>
      </c>
      <c r="B112" s="295"/>
      <c r="C112" s="295"/>
      <c r="D112" s="295"/>
      <c r="E112" s="295"/>
      <c r="F112" s="295"/>
      <c r="G112" s="295"/>
      <c r="H112" s="295"/>
      <c r="I112" s="295"/>
      <c r="J112" s="295"/>
      <c r="K112" s="295"/>
      <c r="L112" s="295"/>
      <c r="M112" s="295"/>
    </row>
    <row r="113" spans="1:13" ht="24" x14ac:dyDescent="0.2">
      <c r="A113" s="280" t="s">
        <v>452</v>
      </c>
      <c r="B113" s="274" t="s">
        <v>96</v>
      </c>
      <c r="C113" s="275" t="s">
        <v>453</v>
      </c>
      <c r="D113" s="271" t="s">
        <v>98</v>
      </c>
      <c r="E113" s="276">
        <v>1</v>
      </c>
      <c r="F113" s="277">
        <v>2742197.47</v>
      </c>
      <c r="G113" s="278"/>
      <c r="H113" s="278"/>
      <c r="I113" s="278"/>
      <c r="J113" s="278">
        <v>2742197.47</v>
      </c>
      <c r="K113" s="278"/>
      <c r="L113" s="278"/>
      <c r="M113" s="278"/>
    </row>
    <row r="114" spans="1:13" ht="24" x14ac:dyDescent="0.2">
      <c r="A114" s="280" t="s">
        <v>454</v>
      </c>
      <c r="B114" s="274" t="s">
        <v>96</v>
      </c>
      <c r="C114" s="275" t="s">
        <v>455</v>
      </c>
      <c r="D114" s="271" t="s">
        <v>397</v>
      </c>
      <c r="E114" s="276">
        <v>1</v>
      </c>
      <c r="F114" s="277">
        <v>329137.67</v>
      </c>
      <c r="G114" s="278"/>
      <c r="H114" s="278"/>
      <c r="I114" s="278"/>
      <c r="J114" s="278">
        <v>329137.67</v>
      </c>
      <c r="K114" s="278"/>
      <c r="L114" s="278"/>
      <c r="M114" s="278"/>
    </row>
    <row r="115" spans="1:13" ht="24" x14ac:dyDescent="0.2">
      <c r="A115" s="280" t="s">
        <v>456</v>
      </c>
      <c r="B115" s="274" t="s">
        <v>96</v>
      </c>
      <c r="C115" s="275" t="s">
        <v>457</v>
      </c>
      <c r="D115" s="271" t="s">
        <v>397</v>
      </c>
      <c r="E115" s="276">
        <v>1</v>
      </c>
      <c r="F115" s="277">
        <v>23103.5</v>
      </c>
      <c r="G115" s="278"/>
      <c r="H115" s="278"/>
      <c r="I115" s="278"/>
      <c r="J115" s="278">
        <v>23103.5</v>
      </c>
      <c r="K115" s="278"/>
      <c r="L115" s="278"/>
      <c r="M115" s="278"/>
    </row>
    <row r="116" spans="1:13" ht="24" x14ac:dyDescent="0.2">
      <c r="A116" s="280" t="s">
        <v>458</v>
      </c>
      <c r="B116" s="274" t="s">
        <v>96</v>
      </c>
      <c r="C116" s="275" t="s">
        <v>459</v>
      </c>
      <c r="D116" s="271" t="s">
        <v>98</v>
      </c>
      <c r="E116" s="276">
        <v>1</v>
      </c>
      <c r="F116" s="277">
        <v>2823753.09</v>
      </c>
      <c r="G116" s="278"/>
      <c r="H116" s="278"/>
      <c r="I116" s="278"/>
      <c r="J116" s="278">
        <v>2823753.09</v>
      </c>
      <c r="K116" s="278"/>
      <c r="L116" s="278"/>
      <c r="M116" s="278"/>
    </row>
    <row r="117" spans="1:13" ht="24" x14ac:dyDescent="0.2">
      <c r="A117" s="280" t="s">
        <v>460</v>
      </c>
      <c r="B117" s="274" t="s">
        <v>96</v>
      </c>
      <c r="C117" s="275" t="s">
        <v>461</v>
      </c>
      <c r="D117" s="271" t="s">
        <v>98</v>
      </c>
      <c r="E117" s="276">
        <v>1</v>
      </c>
      <c r="F117" s="277">
        <v>994366.67</v>
      </c>
      <c r="G117" s="278"/>
      <c r="H117" s="278"/>
      <c r="I117" s="278"/>
      <c r="J117" s="278">
        <v>994366.67</v>
      </c>
      <c r="K117" s="278"/>
      <c r="L117" s="278"/>
      <c r="M117" s="278"/>
    </row>
    <row r="118" spans="1:13" ht="24" x14ac:dyDescent="0.2">
      <c r="A118" s="280" t="s">
        <v>462</v>
      </c>
      <c r="B118" s="274" t="s">
        <v>96</v>
      </c>
      <c r="C118" s="275" t="s">
        <v>463</v>
      </c>
      <c r="D118" s="271" t="s">
        <v>98</v>
      </c>
      <c r="E118" s="276">
        <v>1</v>
      </c>
      <c r="F118" s="277">
        <v>2647893.7000000002</v>
      </c>
      <c r="G118" s="278"/>
      <c r="H118" s="278"/>
      <c r="I118" s="278"/>
      <c r="J118" s="278">
        <v>2647893.7000000002</v>
      </c>
      <c r="K118" s="278"/>
      <c r="L118" s="278"/>
      <c r="M118" s="278"/>
    </row>
    <row r="119" spans="1:13" ht="24" x14ac:dyDescent="0.2">
      <c r="A119" s="280" t="s">
        <v>464</v>
      </c>
      <c r="B119" s="274" t="s">
        <v>96</v>
      </c>
      <c r="C119" s="275" t="s">
        <v>310</v>
      </c>
      <c r="D119" s="271" t="s">
        <v>98</v>
      </c>
      <c r="E119" s="276">
        <v>1</v>
      </c>
      <c r="F119" s="277">
        <v>134431.92000000001</v>
      </c>
      <c r="G119" s="278"/>
      <c r="H119" s="278"/>
      <c r="I119" s="278"/>
      <c r="J119" s="278">
        <v>134431.92000000001</v>
      </c>
      <c r="K119" s="278"/>
      <c r="L119" s="278"/>
      <c r="M119" s="278"/>
    </row>
    <row r="120" spans="1:13" ht="36" x14ac:dyDescent="0.2">
      <c r="A120" s="280" t="s">
        <v>465</v>
      </c>
      <c r="B120" s="274" t="s">
        <v>96</v>
      </c>
      <c r="C120" s="275" t="s">
        <v>466</v>
      </c>
      <c r="D120" s="271" t="s">
        <v>98</v>
      </c>
      <c r="E120" s="276">
        <v>1</v>
      </c>
      <c r="F120" s="277">
        <v>1354967.5</v>
      </c>
      <c r="G120" s="278"/>
      <c r="H120" s="278"/>
      <c r="I120" s="278"/>
      <c r="J120" s="278">
        <v>1354967.5</v>
      </c>
      <c r="K120" s="278"/>
      <c r="L120" s="278"/>
      <c r="M120" s="278"/>
    </row>
    <row r="121" spans="1:13" ht="24" x14ac:dyDescent="0.2">
      <c r="A121" s="280" t="s">
        <v>467</v>
      </c>
      <c r="B121" s="274" t="s">
        <v>96</v>
      </c>
      <c r="C121" s="275" t="s">
        <v>468</v>
      </c>
      <c r="D121" s="271" t="s">
        <v>397</v>
      </c>
      <c r="E121" s="276">
        <v>2</v>
      </c>
      <c r="F121" s="277">
        <v>23536.67</v>
      </c>
      <c r="G121" s="278"/>
      <c r="H121" s="278"/>
      <c r="I121" s="278"/>
      <c r="J121" s="278">
        <v>47073.34</v>
      </c>
      <c r="K121" s="278"/>
      <c r="L121" s="278"/>
      <c r="M121" s="278"/>
    </row>
    <row r="122" spans="1:13" ht="36" x14ac:dyDescent="0.2">
      <c r="A122" s="280" t="s">
        <v>469</v>
      </c>
      <c r="B122" s="274" t="s">
        <v>96</v>
      </c>
      <c r="C122" s="275" t="s">
        <v>470</v>
      </c>
      <c r="D122" s="271" t="s">
        <v>98</v>
      </c>
      <c r="E122" s="276">
        <v>1</v>
      </c>
      <c r="F122" s="277">
        <v>31567.5</v>
      </c>
      <c r="G122" s="278"/>
      <c r="H122" s="278"/>
      <c r="I122" s="278"/>
      <c r="J122" s="278">
        <v>31567.5</v>
      </c>
      <c r="K122" s="278"/>
      <c r="L122" s="278"/>
      <c r="M122" s="278"/>
    </row>
    <row r="123" spans="1:13" ht="24" x14ac:dyDescent="0.2">
      <c r="A123" s="280" t="s">
        <v>471</v>
      </c>
      <c r="B123" s="274" t="s">
        <v>96</v>
      </c>
      <c r="C123" s="275" t="s">
        <v>472</v>
      </c>
      <c r="D123" s="271" t="s">
        <v>397</v>
      </c>
      <c r="E123" s="276">
        <v>1</v>
      </c>
      <c r="F123" s="277">
        <v>126646.81</v>
      </c>
      <c r="G123" s="278"/>
      <c r="H123" s="278"/>
      <c r="I123" s="278"/>
      <c r="J123" s="278">
        <v>126646.81</v>
      </c>
      <c r="K123" s="278"/>
      <c r="L123" s="278"/>
      <c r="M123" s="278"/>
    </row>
    <row r="124" spans="1:13" ht="24" x14ac:dyDescent="0.2">
      <c r="A124" s="280" t="s">
        <v>473</v>
      </c>
      <c r="B124" s="274" t="s">
        <v>96</v>
      </c>
      <c r="C124" s="275" t="s">
        <v>444</v>
      </c>
      <c r="D124" s="271" t="s">
        <v>397</v>
      </c>
      <c r="E124" s="276">
        <v>2</v>
      </c>
      <c r="F124" s="277">
        <v>94980.39</v>
      </c>
      <c r="G124" s="278"/>
      <c r="H124" s="278"/>
      <c r="I124" s="278"/>
      <c r="J124" s="278">
        <v>189960.78</v>
      </c>
      <c r="K124" s="278"/>
      <c r="L124" s="278"/>
      <c r="M124" s="278"/>
    </row>
    <row r="125" spans="1:13" ht="24" x14ac:dyDescent="0.2">
      <c r="A125" s="280" t="s">
        <v>474</v>
      </c>
      <c r="B125" s="274" t="s">
        <v>96</v>
      </c>
      <c r="C125" s="275" t="s">
        <v>475</v>
      </c>
      <c r="D125" s="271" t="s">
        <v>98</v>
      </c>
      <c r="E125" s="276">
        <v>8</v>
      </c>
      <c r="F125" s="277">
        <v>26800</v>
      </c>
      <c r="G125" s="278"/>
      <c r="H125" s="278"/>
      <c r="I125" s="278"/>
      <c r="J125" s="278">
        <v>214400</v>
      </c>
      <c r="K125" s="278"/>
      <c r="L125" s="278"/>
      <c r="M125" s="278"/>
    </row>
    <row r="126" spans="1:13" ht="24" x14ac:dyDescent="0.2">
      <c r="A126" s="280" t="s">
        <v>476</v>
      </c>
      <c r="B126" s="274" t="s">
        <v>96</v>
      </c>
      <c r="C126" s="275" t="s">
        <v>382</v>
      </c>
      <c r="D126" s="271" t="s">
        <v>397</v>
      </c>
      <c r="E126" s="276">
        <v>1</v>
      </c>
      <c r="F126" s="277">
        <v>377124.54</v>
      </c>
      <c r="G126" s="278"/>
      <c r="H126" s="278"/>
      <c r="I126" s="278"/>
      <c r="J126" s="278">
        <v>377124.54</v>
      </c>
      <c r="K126" s="278"/>
      <c r="L126" s="278"/>
      <c r="M126" s="278"/>
    </row>
    <row r="127" spans="1:13" ht="24" x14ac:dyDescent="0.2">
      <c r="A127" s="280" t="s">
        <v>477</v>
      </c>
      <c r="B127" s="274" t="s">
        <v>96</v>
      </c>
      <c r="C127" s="275" t="s">
        <v>478</v>
      </c>
      <c r="D127" s="271" t="s">
        <v>397</v>
      </c>
      <c r="E127" s="276">
        <v>2</v>
      </c>
      <c r="F127" s="277">
        <v>71875</v>
      </c>
      <c r="G127" s="278"/>
      <c r="H127" s="278"/>
      <c r="I127" s="278"/>
      <c r="J127" s="278">
        <v>143750</v>
      </c>
      <c r="K127" s="278"/>
      <c r="L127" s="278"/>
      <c r="M127" s="278"/>
    </row>
    <row r="128" spans="1:13" ht="24" x14ac:dyDescent="0.2">
      <c r="A128" s="280" t="s">
        <v>479</v>
      </c>
      <c r="B128" s="274" t="s">
        <v>96</v>
      </c>
      <c r="C128" s="275" t="s">
        <v>480</v>
      </c>
      <c r="D128" s="271" t="s">
        <v>397</v>
      </c>
      <c r="E128" s="276">
        <v>14</v>
      </c>
      <c r="F128" s="277">
        <v>23000</v>
      </c>
      <c r="G128" s="278"/>
      <c r="H128" s="278"/>
      <c r="I128" s="278"/>
      <c r="J128" s="278">
        <v>322000</v>
      </c>
      <c r="K128" s="278"/>
      <c r="L128" s="278"/>
      <c r="M128" s="278"/>
    </row>
    <row r="129" spans="1:13" ht="24" x14ac:dyDescent="0.2">
      <c r="A129" s="280" t="s">
        <v>481</v>
      </c>
      <c r="B129" s="274" t="s">
        <v>96</v>
      </c>
      <c r="C129" s="275" t="s">
        <v>482</v>
      </c>
      <c r="D129" s="271" t="s">
        <v>98</v>
      </c>
      <c r="E129" s="276">
        <v>1</v>
      </c>
      <c r="F129" s="277">
        <v>71875</v>
      </c>
      <c r="G129" s="278"/>
      <c r="H129" s="278"/>
      <c r="I129" s="278"/>
      <c r="J129" s="278">
        <v>71875</v>
      </c>
      <c r="K129" s="278"/>
      <c r="L129" s="278"/>
      <c r="M129" s="278"/>
    </row>
    <row r="130" spans="1:13" ht="19.149999999999999" customHeight="1" x14ac:dyDescent="0.2">
      <c r="A130" s="297" t="s">
        <v>483</v>
      </c>
      <c r="B130" s="295"/>
      <c r="C130" s="295"/>
      <c r="D130" s="295"/>
      <c r="E130" s="295"/>
      <c r="F130" s="295"/>
      <c r="G130" s="295"/>
      <c r="H130" s="295"/>
      <c r="I130" s="295"/>
      <c r="J130" s="295"/>
      <c r="K130" s="295"/>
      <c r="L130" s="295"/>
      <c r="M130" s="295"/>
    </row>
    <row r="131" spans="1:13" ht="54" x14ac:dyDescent="0.2">
      <c r="A131" s="273" t="s">
        <v>61</v>
      </c>
      <c r="B131" s="274" t="s">
        <v>484</v>
      </c>
      <c r="C131" s="275" t="s">
        <v>485</v>
      </c>
      <c r="D131" s="271" t="s">
        <v>486</v>
      </c>
      <c r="E131" s="276">
        <v>1</v>
      </c>
      <c r="F131" s="277">
        <v>886752.39</v>
      </c>
      <c r="G131" s="277">
        <v>886752.39</v>
      </c>
      <c r="H131" s="278"/>
      <c r="I131" s="278"/>
      <c r="J131" s="278">
        <v>886752.39</v>
      </c>
      <c r="K131" s="278">
        <v>886752.39</v>
      </c>
      <c r="L131" s="278"/>
      <c r="M131" s="278"/>
    </row>
    <row r="132" spans="1:13" ht="19.149999999999999" customHeight="1" x14ac:dyDescent="0.2">
      <c r="A132" s="297" t="s">
        <v>487</v>
      </c>
      <c r="B132" s="295"/>
      <c r="C132" s="295"/>
      <c r="D132" s="295"/>
      <c r="E132" s="295"/>
      <c r="F132" s="295"/>
      <c r="G132" s="295"/>
      <c r="H132" s="295"/>
      <c r="I132" s="295"/>
      <c r="J132" s="295"/>
      <c r="K132" s="295"/>
      <c r="L132" s="295"/>
      <c r="M132" s="295"/>
    </row>
    <row r="133" spans="1:13" ht="19.149999999999999" customHeight="1" x14ac:dyDescent="0.2">
      <c r="A133" s="294" t="s">
        <v>488</v>
      </c>
      <c r="B133" s="295"/>
      <c r="C133" s="295"/>
      <c r="D133" s="295"/>
      <c r="E133" s="295"/>
      <c r="F133" s="295"/>
      <c r="G133" s="295"/>
      <c r="H133" s="295"/>
      <c r="I133" s="295"/>
      <c r="J133" s="295"/>
      <c r="K133" s="295"/>
      <c r="L133" s="295"/>
      <c r="M133" s="295"/>
    </row>
    <row r="134" spans="1:13" ht="19.149999999999999" customHeight="1" x14ac:dyDescent="0.2">
      <c r="A134" s="294" t="s">
        <v>357</v>
      </c>
      <c r="B134" s="295"/>
      <c r="C134" s="295"/>
      <c r="D134" s="295"/>
      <c r="E134" s="295"/>
      <c r="F134" s="295"/>
      <c r="G134" s="295"/>
      <c r="H134" s="295"/>
      <c r="I134" s="295"/>
      <c r="J134" s="295"/>
      <c r="K134" s="295"/>
      <c r="L134" s="295"/>
      <c r="M134" s="295"/>
    </row>
    <row r="135" spans="1:13" ht="54" x14ac:dyDescent="0.2">
      <c r="A135" s="273" t="s">
        <v>489</v>
      </c>
      <c r="B135" s="274" t="s">
        <v>225</v>
      </c>
      <c r="C135" s="275" t="s">
        <v>359</v>
      </c>
      <c r="D135" s="271" t="s">
        <v>51</v>
      </c>
      <c r="E135" s="276">
        <v>2</v>
      </c>
      <c r="F135" s="277">
        <v>2073.4499999999998</v>
      </c>
      <c r="G135" s="277">
        <v>1890.23</v>
      </c>
      <c r="H135" s="278"/>
      <c r="I135" s="278"/>
      <c r="J135" s="278">
        <v>4146.8999999999996</v>
      </c>
      <c r="K135" s="278">
        <v>3780.46</v>
      </c>
      <c r="L135" s="278"/>
      <c r="M135" s="278"/>
    </row>
    <row r="136" spans="1:13" ht="54" x14ac:dyDescent="0.2">
      <c r="A136" s="273" t="s">
        <v>490</v>
      </c>
      <c r="B136" s="274" t="s">
        <v>306</v>
      </c>
      <c r="C136" s="275" t="s">
        <v>361</v>
      </c>
      <c r="D136" s="271" t="s">
        <v>308</v>
      </c>
      <c r="E136" s="276">
        <v>2</v>
      </c>
      <c r="F136" s="277">
        <v>8309.0300000000007</v>
      </c>
      <c r="G136" s="277">
        <v>8303.11</v>
      </c>
      <c r="H136" s="278"/>
      <c r="I136" s="278"/>
      <c r="J136" s="278">
        <v>16618.060000000001</v>
      </c>
      <c r="K136" s="278">
        <v>16606.22</v>
      </c>
      <c r="L136" s="278"/>
      <c r="M136" s="278"/>
    </row>
    <row r="137" spans="1:13" ht="19.149999999999999" customHeight="1" x14ac:dyDescent="0.2">
      <c r="A137" s="294" t="s">
        <v>338</v>
      </c>
      <c r="B137" s="295"/>
      <c r="C137" s="295"/>
      <c r="D137" s="295"/>
      <c r="E137" s="295"/>
      <c r="F137" s="295"/>
      <c r="G137" s="295"/>
      <c r="H137" s="295"/>
      <c r="I137" s="295"/>
      <c r="J137" s="295"/>
      <c r="K137" s="295"/>
      <c r="L137" s="295"/>
      <c r="M137" s="295"/>
    </row>
    <row r="138" spans="1:13" ht="30" x14ac:dyDescent="0.2">
      <c r="A138" s="273" t="s">
        <v>491</v>
      </c>
      <c r="B138" s="274" t="s">
        <v>340</v>
      </c>
      <c r="C138" s="275" t="s">
        <v>341</v>
      </c>
      <c r="D138" s="271" t="s">
        <v>342</v>
      </c>
      <c r="E138" s="276">
        <v>1</v>
      </c>
      <c r="F138" s="277">
        <v>4435.0200000000004</v>
      </c>
      <c r="G138" s="277">
        <v>4399.6899999999996</v>
      </c>
      <c r="H138" s="278"/>
      <c r="I138" s="278"/>
      <c r="J138" s="278">
        <v>4435.0200000000004</v>
      </c>
      <c r="K138" s="278">
        <v>4399.6899999999996</v>
      </c>
      <c r="L138" s="278"/>
      <c r="M138" s="278"/>
    </row>
    <row r="139" spans="1:13" ht="19.149999999999999" customHeight="1" x14ac:dyDescent="0.2">
      <c r="A139" s="294" t="s">
        <v>492</v>
      </c>
      <c r="B139" s="295"/>
      <c r="C139" s="295"/>
      <c r="D139" s="295"/>
      <c r="E139" s="295"/>
      <c r="F139" s="295"/>
      <c r="G139" s="295"/>
      <c r="H139" s="295"/>
      <c r="I139" s="295"/>
      <c r="J139" s="295"/>
      <c r="K139" s="295"/>
      <c r="L139" s="295"/>
      <c r="M139" s="295"/>
    </row>
    <row r="140" spans="1:13" ht="54" x14ac:dyDescent="0.2">
      <c r="A140" s="273" t="s">
        <v>493</v>
      </c>
      <c r="B140" s="274" t="s">
        <v>225</v>
      </c>
      <c r="C140" s="275" t="s">
        <v>494</v>
      </c>
      <c r="D140" s="271" t="s">
        <v>51</v>
      </c>
      <c r="E140" s="276">
        <v>1</v>
      </c>
      <c r="F140" s="277">
        <v>2073.4499999999998</v>
      </c>
      <c r="G140" s="277">
        <v>1890.23</v>
      </c>
      <c r="H140" s="278"/>
      <c r="I140" s="278"/>
      <c r="J140" s="278">
        <v>2073.4499999999998</v>
      </c>
      <c r="K140" s="278">
        <v>1890.23</v>
      </c>
      <c r="L140" s="278"/>
      <c r="M140" s="278"/>
    </row>
    <row r="141" spans="1:13" ht="66" x14ac:dyDescent="0.2">
      <c r="A141" s="273" t="s">
        <v>495</v>
      </c>
      <c r="B141" s="274" t="s">
        <v>306</v>
      </c>
      <c r="C141" s="275" t="s">
        <v>496</v>
      </c>
      <c r="D141" s="271" t="s">
        <v>308</v>
      </c>
      <c r="E141" s="276">
        <v>1</v>
      </c>
      <c r="F141" s="277">
        <v>8309.0300000000007</v>
      </c>
      <c r="G141" s="277">
        <v>8303.11</v>
      </c>
      <c r="H141" s="278"/>
      <c r="I141" s="278"/>
      <c r="J141" s="278">
        <v>8309.0300000000007</v>
      </c>
      <c r="K141" s="278">
        <v>8303.11</v>
      </c>
      <c r="L141" s="278"/>
      <c r="M141" s="278"/>
    </row>
    <row r="142" spans="1:13" ht="54" x14ac:dyDescent="0.2">
      <c r="A142" s="273" t="s">
        <v>497</v>
      </c>
      <c r="B142" s="274" t="s">
        <v>236</v>
      </c>
      <c r="C142" s="275" t="s">
        <v>309</v>
      </c>
      <c r="D142" s="271" t="s">
        <v>51</v>
      </c>
      <c r="E142" s="276">
        <v>2</v>
      </c>
      <c r="F142" s="277">
        <v>256.91000000000003</v>
      </c>
      <c r="G142" s="277">
        <v>249.82</v>
      </c>
      <c r="H142" s="277">
        <v>6.91</v>
      </c>
      <c r="I142" s="277">
        <v>3.37</v>
      </c>
      <c r="J142" s="278">
        <v>513.82000000000005</v>
      </c>
      <c r="K142" s="278">
        <v>499.64</v>
      </c>
      <c r="L142" s="278">
        <v>13.82</v>
      </c>
      <c r="M142" s="278">
        <v>6.74</v>
      </c>
    </row>
    <row r="143" spans="1:13" ht="19.149999999999999" customHeight="1" x14ac:dyDescent="0.2">
      <c r="A143" s="297" t="s">
        <v>498</v>
      </c>
      <c r="B143" s="295"/>
      <c r="C143" s="295"/>
      <c r="D143" s="295"/>
      <c r="E143" s="295"/>
      <c r="F143" s="295"/>
      <c r="G143" s="295"/>
      <c r="H143" s="295"/>
      <c r="I143" s="295"/>
      <c r="J143" s="295"/>
      <c r="K143" s="295"/>
      <c r="L143" s="295"/>
      <c r="M143" s="295"/>
    </row>
    <row r="144" spans="1:13" ht="19.149999999999999" customHeight="1" x14ac:dyDescent="0.2">
      <c r="A144" s="294" t="s">
        <v>394</v>
      </c>
      <c r="B144" s="295"/>
      <c r="C144" s="295"/>
      <c r="D144" s="295"/>
      <c r="E144" s="295"/>
      <c r="F144" s="295"/>
      <c r="G144" s="295"/>
      <c r="H144" s="295"/>
      <c r="I144" s="295"/>
      <c r="J144" s="295"/>
      <c r="K144" s="295"/>
      <c r="L144" s="295"/>
      <c r="M144" s="295"/>
    </row>
    <row r="145" spans="1:13" ht="24" x14ac:dyDescent="0.2">
      <c r="A145" s="280" t="s">
        <v>499</v>
      </c>
      <c r="B145" s="274" t="s">
        <v>96</v>
      </c>
      <c r="C145" s="275" t="s">
        <v>453</v>
      </c>
      <c r="D145" s="271" t="s">
        <v>98</v>
      </c>
      <c r="E145" s="276">
        <v>1</v>
      </c>
      <c r="F145" s="277">
        <v>2742197.47</v>
      </c>
      <c r="G145" s="278"/>
      <c r="H145" s="278"/>
      <c r="I145" s="278"/>
      <c r="J145" s="278">
        <v>2742197.47</v>
      </c>
      <c r="K145" s="278"/>
      <c r="L145" s="278"/>
      <c r="M145" s="278"/>
    </row>
    <row r="146" spans="1:13" ht="24" x14ac:dyDescent="0.2">
      <c r="A146" s="280" t="s">
        <v>500</v>
      </c>
      <c r="B146" s="274" t="s">
        <v>96</v>
      </c>
      <c r="C146" s="275" t="s">
        <v>501</v>
      </c>
      <c r="D146" s="271" t="s">
        <v>397</v>
      </c>
      <c r="E146" s="276">
        <v>1</v>
      </c>
      <c r="F146" s="277">
        <v>329137.67</v>
      </c>
      <c r="G146" s="278"/>
      <c r="H146" s="278"/>
      <c r="I146" s="278"/>
      <c r="J146" s="278">
        <v>329137.67</v>
      </c>
      <c r="K146" s="278"/>
      <c r="L146" s="278"/>
      <c r="M146" s="278"/>
    </row>
    <row r="147" spans="1:13" ht="24" x14ac:dyDescent="0.2">
      <c r="A147" s="280" t="s">
        <v>502</v>
      </c>
      <c r="B147" s="274" t="s">
        <v>96</v>
      </c>
      <c r="C147" s="275" t="s">
        <v>503</v>
      </c>
      <c r="D147" s="271" t="s">
        <v>397</v>
      </c>
      <c r="E147" s="276">
        <v>1</v>
      </c>
      <c r="F147" s="277">
        <v>23103.5</v>
      </c>
      <c r="G147" s="278"/>
      <c r="H147" s="278"/>
      <c r="I147" s="278"/>
      <c r="J147" s="278">
        <v>23103.5</v>
      </c>
      <c r="K147" s="278"/>
      <c r="L147" s="278"/>
      <c r="M147" s="278"/>
    </row>
    <row r="148" spans="1:13" ht="24" x14ac:dyDescent="0.2">
      <c r="A148" s="280" t="s">
        <v>504</v>
      </c>
      <c r="B148" s="274" t="s">
        <v>96</v>
      </c>
      <c r="C148" s="275" t="s">
        <v>472</v>
      </c>
      <c r="D148" s="271" t="s">
        <v>397</v>
      </c>
      <c r="E148" s="276">
        <v>1</v>
      </c>
      <c r="F148" s="277">
        <v>126646.81</v>
      </c>
      <c r="G148" s="278"/>
      <c r="H148" s="278"/>
      <c r="I148" s="278"/>
      <c r="J148" s="278">
        <v>126646.81</v>
      </c>
      <c r="K148" s="278"/>
      <c r="L148" s="278"/>
      <c r="M148" s="278"/>
    </row>
    <row r="149" spans="1:13" ht="19.149999999999999" customHeight="1" x14ac:dyDescent="0.2">
      <c r="A149" s="297" t="s">
        <v>505</v>
      </c>
      <c r="B149" s="295"/>
      <c r="C149" s="295"/>
      <c r="D149" s="295"/>
      <c r="E149" s="295"/>
      <c r="F149" s="295"/>
      <c r="G149" s="295"/>
      <c r="H149" s="295"/>
      <c r="I149" s="295"/>
      <c r="J149" s="295"/>
      <c r="K149" s="295"/>
      <c r="L149" s="295"/>
      <c r="M149" s="295"/>
    </row>
    <row r="150" spans="1:13" ht="19.149999999999999" customHeight="1" x14ac:dyDescent="0.2">
      <c r="A150" s="294" t="s">
        <v>506</v>
      </c>
      <c r="B150" s="295"/>
      <c r="C150" s="295"/>
      <c r="D150" s="295"/>
      <c r="E150" s="295"/>
      <c r="F150" s="295"/>
      <c r="G150" s="295"/>
      <c r="H150" s="295"/>
      <c r="I150" s="295"/>
      <c r="J150" s="295"/>
      <c r="K150" s="295"/>
      <c r="L150" s="295"/>
      <c r="M150" s="295"/>
    </row>
    <row r="151" spans="1:13" ht="24" x14ac:dyDescent="0.2">
      <c r="A151" s="273" t="s">
        <v>107</v>
      </c>
      <c r="B151" s="274" t="s">
        <v>96</v>
      </c>
      <c r="C151" s="275" t="s">
        <v>396</v>
      </c>
      <c r="D151" s="271" t="s">
        <v>397</v>
      </c>
      <c r="E151" s="276">
        <v>2</v>
      </c>
      <c r="F151" s="277">
        <v>5270.83</v>
      </c>
      <c r="G151" s="278"/>
      <c r="H151" s="278"/>
      <c r="I151" s="278"/>
      <c r="J151" s="278">
        <v>10541.66</v>
      </c>
      <c r="K151" s="278"/>
      <c r="L151" s="278"/>
      <c r="M151" s="278"/>
    </row>
    <row r="152" spans="1:13" ht="19.149999999999999" customHeight="1" x14ac:dyDescent="0.2">
      <c r="A152" s="297" t="s">
        <v>507</v>
      </c>
      <c r="B152" s="295"/>
      <c r="C152" s="295"/>
      <c r="D152" s="295"/>
      <c r="E152" s="295"/>
      <c r="F152" s="295"/>
      <c r="G152" s="295"/>
      <c r="H152" s="295"/>
      <c r="I152" s="295"/>
      <c r="J152" s="295"/>
      <c r="K152" s="295"/>
      <c r="L152" s="295"/>
      <c r="M152" s="295"/>
    </row>
    <row r="153" spans="1:13" ht="66" x14ac:dyDescent="0.2">
      <c r="A153" s="273" t="s">
        <v>508</v>
      </c>
      <c r="B153" s="274" t="s">
        <v>509</v>
      </c>
      <c r="C153" s="275" t="s">
        <v>510</v>
      </c>
      <c r="D153" s="271" t="s">
        <v>511</v>
      </c>
      <c r="E153" s="276">
        <v>80</v>
      </c>
      <c r="F153" s="277">
        <v>2485.23</v>
      </c>
      <c r="G153" s="277">
        <v>2485.23</v>
      </c>
      <c r="H153" s="278"/>
      <c r="I153" s="278"/>
      <c r="J153" s="278">
        <v>198818.4</v>
      </c>
      <c r="K153" s="278">
        <v>198818.4</v>
      </c>
      <c r="L153" s="278"/>
      <c r="M153" s="278"/>
    </row>
    <row r="154" spans="1:13" ht="15" x14ac:dyDescent="0.2">
      <c r="A154" s="294" t="s">
        <v>512</v>
      </c>
      <c r="B154" s="295"/>
      <c r="C154" s="295"/>
      <c r="D154" s="295"/>
      <c r="E154" s="295"/>
      <c r="F154" s="295"/>
      <c r="G154" s="295"/>
      <c r="H154" s="295"/>
      <c r="I154" s="295"/>
      <c r="J154" s="281">
        <v>17405743.420000002</v>
      </c>
      <c r="K154" s="277">
        <v>1353339.98</v>
      </c>
      <c r="L154" s="277">
        <v>1798.41</v>
      </c>
      <c r="M154" s="277">
        <v>606.67999999999995</v>
      </c>
    </row>
    <row r="155" spans="1:13" ht="15" x14ac:dyDescent="0.2">
      <c r="A155" s="294" t="s">
        <v>172</v>
      </c>
      <c r="B155" s="295"/>
      <c r="C155" s="295"/>
      <c r="D155" s="295"/>
      <c r="E155" s="295"/>
      <c r="F155" s="295"/>
      <c r="G155" s="295"/>
      <c r="H155" s="295"/>
      <c r="I155" s="295"/>
      <c r="J155" s="281">
        <v>975002.48</v>
      </c>
      <c r="K155" s="278"/>
      <c r="L155" s="278"/>
      <c r="M155" s="278"/>
    </row>
    <row r="156" spans="1:13" ht="15" x14ac:dyDescent="0.2">
      <c r="A156" s="294" t="s">
        <v>513</v>
      </c>
      <c r="B156" s="295"/>
      <c r="C156" s="295"/>
      <c r="D156" s="295"/>
      <c r="E156" s="295"/>
      <c r="F156" s="295"/>
      <c r="G156" s="295"/>
      <c r="H156" s="295"/>
      <c r="I156" s="295"/>
      <c r="J156" s="281">
        <v>595697.41</v>
      </c>
      <c r="K156" s="278"/>
      <c r="L156" s="278"/>
      <c r="M156" s="278"/>
    </row>
    <row r="157" spans="1:13" ht="15" x14ac:dyDescent="0.2">
      <c r="A157" s="296" t="s">
        <v>66</v>
      </c>
      <c r="B157" s="295"/>
      <c r="C157" s="295"/>
      <c r="D157" s="295"/>
      <c r="E157" s="295"/>
      <c r="F157" s="295"/>
      <c r="G157" s="295"/>
      <c r="H157" s="295"/>
      <c r="I157" s="295"/>
      <c r="J157" s="282"/>
      <c r="K157" s="278"/>
      <c r="L157" s="278"/>
      <c r="M157" s="278"/>
    </row>
    <row r="158" spans="1:13" ht="15" x14ac:dyDescent="0.2">
      <c r="A158" s="294" t="s">
        <v>514</v>
      </c>
      <c r="B158" s="295"/>
      <c r="C158" s="295"/>
      <c r="D158" s="295"/>
      <c r="E158" s="295"/>
      <c r="F158" s="295"/>
      <c r="G158" s="295"/>
      <c r="H158" s="295"/>
      <c r="I158" s="295"/>
      <c r="J158" s="281">
        <v>913889.91</v>
      </c>
      <c r="K158" s="278"/>
      <c r="L158" s="278"/>
      <c r="M158" s="278"/>
    </row>
    <row r="159" spans="1:13" ht="15" x14ac:dyDescent="0.2">
      <c r="A159" s="294" t="s">
        <v>515</v>
      </c>
      <c r="B159" s="295"/>
      <c r="C159" s="295"/>
      <c r="D159" s="295"/>
      <c r="E159" s="295"/>
      <c r="F159" s="295"/>
      <c r="G159" s="295"/>
      <c r="H159" s="295"/>
      <c r="I159" s="295"/>
      <c r="J159" s="281">
        <v>15637381.59</v>
      </c>
      <c r="K159" s="278"/>
      <c r="L159" s="278"/>
      <c r="M159" s="278"/>
    </row>
    <row r="160" spans="1:13" ht="15" x14ac:dyDescent="0.2">
      <c r="A160" s="294" t="s">
        <v>516</v>
      </c>
      <c r="B160" s="295"/>
      <c r="C160" s="295"/>
      <c r="D160" s="295"/>
      <c r="E160" s="295"/>
      <c r="F160" s="295"/>
      <c r="G160" s="295"/>
      <c r="H160" s="295"/>
      <c r="I160" s="295"/>
      <c r="J160" s="281">
        <v>2235407.38</v>
      </c>
      <c r="K160" s="278"/>
      <c r="L160" s="278"/>
      <c r="M160" s="278"/>
    </row>
    <row r="161" spans="1:13" ht="15" x14ac:dyDescent="0.2">
      <c r="A161" s="294" t="s">
        <v>517</v>
      </c>
      <c r="B161" s="295"/>
      <c r="C161" s="295"/>
      <c r="D161" s="295"/>
      <c r="E161" s="295"/>
      <c r="F161" s="295"/>
      <c r="G161" s="295"/>
      <c r="H161" s="295"/>
      <c r="I161" s="295"/>
      <c r="J161" s="281">
        <v>18786678.879999999</v>
      </c>
      <c r="K161" s="278"/>
      <c r="L161" s="278"/>
      <c r="M161" s="278"/>
    </row>
    <row r="162" spans="1:13" ht="15" x14ac:dyDescent="0.2">
      <c r="A162" s="294" t="s">
        <v>518</v>
      </c>
      <c r="B162" s="295"/>
      <c r="C162" s="295"/>
      <c r="D162" s="295"/>
      <c r="E162" s="295"/>
      <c r="F162" s="295"/>
      <c r="G162" s="295"/>
      <c r="H162" s="295"/>
      <c r="I162" s="295"/>
      <c r="J162" s="282"/>
      <c r="K162" s="278"/>
      <c r="L162" s="278"/>
      <c r="M162" s="278"/>
    </row>
    <row r="163" spans="1:13" ht="15" x14ac:dyDescent="0.2">
      <c r="A163" s="294" t="s">
        <v>519</v>
      </c>
      <c r="B163" s="295"/>
      <c r="C163" s="295"/>
      <c r="D163" s="295"/>
      <c r="E163" s="295"/>
      <c r="F163" s="295"/>
      <c r="G163" s="295"/>
      <c r="H163" s="295"/>
      <c r="I163" s="295"/>
      <c r="J163" s="281">
        <v>255270.09</v>
      </c>
      <c r="K163" s="278"/>
      <c r="L163" s="278"/>
      <c r="M163" s="278"/>
    </row>
    <row r="164" spans="1:13" ht="15" x14ac:dyDescent="0.2">
      <c r="A164" s="294" t="s">
        <v>520</v>
      </c>
      <c r="B164" s="295"/>
      <c r="C164" s="295"/>
      <c r="D164" s="295"/>
      <c r="E164" s="295"/>
      <c r="F164" s="295"/>
      <c r="G164" s="295"/>
      <c r="H164" s="295"/>
      <c r="I164" s="295"/>
      <c r="J164" s="281">
        <v>1798.41</v>
      </c>
      <c r="K164" s="278"/>
      <c r="L164" s="278"/>
      <c r="M164" s="278"/>
    </row>
    <row r="165" spans="1:13" ht="15" x14ac:dyDescent="0.2">
      <c r="A165" s="294" t="s">
        <v>521</v>
      </c>
      <c r="B165" s="295"/>
      <c r="C165" s="295"/>
      <c r="D165" s="295"/>
      <c r="E165" s="295"/>
      <c r="F165" s="295"/>
      <c r="G165" s="295"/>
      <c r="H165" s="295"/>
      <c r="I165" s="295"/>
      <c r="J165" s="281">
        <v>1353946.66</v>
      </c>
      <c r="K165" s="278"/>
      <c r="L165" s="278"/>
      <c r="M165" s="278"/>
    </row>
    <row r="166" spans="1:13" ht="15" x14ac:dyDescent="0.2">
      <c r="A166" s="294" t="s">
        <v>522</v>
      </c>
      <c r="B166" s="295"/>
      <c r="C166" s="295"/>
      <c r="D166" s="295"/>
      <c r="E166" s="295"/>
      <c r="F166" s="295"/>
      <c r="G166" s="295"/>
      <c r="H166" s="295"/>
      <c r="I166" s="295"/>
      <c r="J166" s="281">
        <v>15795334.939999999</v>
      </c>
      <c r="K166" s="278"/>
      <c r="L166" s="278"/>
      <c r="M166" s="278"/>
    </row>
    <row r="167" spans="1:13" ht="15" x14ac:dyDescent="0.2">
      <c r="A167" s="294" t="s">
        <v>523</v>
      </c>
      <c r="B167" s="295"/>
      <c r="C167" s="295"/>
      <c r="D167" s="295"/>
      <c r="E167" s="295"/>
      <c r="F167" s="295"/>
      <c r="G167" s="295"/>
      <c r="H167" s="295"/>
      <c r="I167" s="295"/>
      <c r="J167" s="281">
        <v>975002.48</v>
      </c>
      <c r="K167" s="278"/>
      <c r="L167" s="278"/>
      <c r="M167" s="278"/>
    </row>
    <row r="168" spans="1:13" ht="15" x14ac:dyDescent="0.2">
      <c r="A168" s="294" t="s">
        <v>524</v>
      </c>
      <c r="B168" s="295"/>
      <c r="C168" s="295"/>
      <c r="D168" s="295"/>
      <c r="E168" s="295"/>
      <c r="F168" s="295"/>
      <c r="G168" s="295"/>
      <c r="H168" s="295"/>
      <c r="I168" s="295"/>
      <c r="J168" s="281">
        <v>595697.41</v>
      </c>
      <c r="K168" s="278"/>
      <c r="L168" s="278"/>
      <c r="M168" s="278"/>
    </row>
    <row r="169" spans="1:13" ht="15" x14ac:dyDescent="0.2">
      <c r="A169" s="296" t="s">
        <v>80</v>
      </c>
      <c r="B169" s="295"/>
      <c r="C169" s="295"/>
      <c r="D169" s="295"/>
      <c r="E169" s="295"/>
      <c r="F169" s="295"/>
      <c r="G169" s="295"/>
      <c r="H169" s="295"/>
      <c r="I169" s="295"/>
      <c r="J169" s="283">
        <v>18786678.879999999</v>
      </c>
      <c r="K169" s="278"/>
      <c r="L169" s="278"/>
      <c r="M169" s="278"/>
    </row>
    <row r="173" spans="1:13" ht="15" x14ac:dyDescent="0.2">
      <c r="A173" s="291" t="s">
        <v>525</v>
      </c>
      <c r="B173" s="292"/>
      <c r="C173" s="292"/>
      <c r="D173" s="292"/>
      <c r="E173" s="292"/>
      <c r="F173" s="292"/>
      <c r="G173" s="292"/>
      <c r="H173" s="292"/>
      <c r="I173" s="292"/>
      <c r="J173" s="292"/>
      <c r="K173" s="292"/>
      <c r="L173" s="292"/>
      <c r="M173" s="292"/>
    </row>
    <row r="174" spans="1:13" ht="15" x14ac:dyDescent="0.2">
      <c r="A174" s="293" t="s">
        <v>526</v>
      </c>
      <c r="B174" s="292"/>
      <c r="C174" s="292"/>
      <c r="D174" s="292"/>
      <c r="E174" s="292"/>
      <c r="F174" s="292"/>
      <c r="G174" s="292"/>
      <c r="H174" s="292"/>
      <c r="I174" s="292"/>
      <c r="J174" s="292"/>
      <c r="K174" s="292"/>
      <c r="L174" s="292"/>
      <c r="M174" s="292"/>
    </row>
  </sheetData>
  <mergeCells count="71">
    <mergeCell ref="E23:F23"/>
    <mergeCell ref="A11:M11"/>
    <mergeCell ref="C17:M17"/>
    <mergeCell ref="C20:M20"/>
    <mergeCell ref="E21:F21"/>
    <mergeCell ref="E22:F22"/>
    <mergeCell ref="E24:F24"/>
    <mergeCell ref="E25:F25"/>
    <mergeCell ref="E26:F26"/>
    <mergeCell ref="A30:A32"/>
    <mergeCell ref="B30:B32"/>
    <mergeCell ref="C30:C32"/>
    <mergeCell ref="D30:D32"/>
    <mergeCell ref="E30:E32"/>
    <mergeCell ref="F30:I30"/>
    <mergeCell ref="A52:M52"/>
    <mergeCell ref="J30:M30"/>
    <mergeCell ref="F31:F32"/>
    <mergeCell ref="G31:I31"/>
    <mergeCell ref="J31:J32"/>
    <mergeCell ref="K31:M31"/>
    <mergeCell ref="A34:M34"/>
    <mergeCell ref="A35:M35"/>
    <mergeCell ref="A36:M36"/>
    <mergeCell ref="A40:M40"/>
    <mergeCell ref="A47:M47"/>
    <mergeCell ref="A49:M49"/>
    <mergeCell ref="A84:M84"/>
    <mergeCell ref="A54:M54"/>
    <mergeCell ref="A56:M56"/>
    <mergeCell ref="A60:M60"/>
    <mergeCell ref="A63:M63"/>
    <mergeCell ref="A66:M66"/>
    <mergeCell ref="A71:M71"/>
    <mergeCell ref="A73:M73"/>
    <mergeCell ref="A76:M76"/>
    <mergeCell ref="A79:M79"/>
    <mergeCell ref="A80:M80"/>
    <mergeCell ref="A82:M82"/>
    <mergeCell ref="A149:M149"/>
    <mergeCell ref="A88:M88"/>
    <mergeCell ref="A108:M108"/>
    <mergeCell ref="A112:M112"/>
    <mergeCell ref="A130:M130"/>
    <mergeCell ref="A132:M132"/>
    <mergeCell ref="A133:M133"/>
    <mergeCell ref="A134:M134"/>
    <mergeCell ref="A137:M137"/>
    <mergeCell ref="A139:M139"/>
    <mergeCell ref="A143:M143"/>
    <mergeCell ref="A144:M144"/>
    <mergeCell ref="A163:I163"/>
    <mergeCell ref="A150:M150"/>
    <mergeCell ref="A152:M152"/>
    <mergeCell ref="A154:I154"/>
    <mergeCell ref="A155:I155"/>
    <mergeCell ref="A156:I156"/>
    <mergeCell ref="A157:I157"/>
    <mergeCell ref="A158:I158"/>
    <mergeCell ref="A159:I159"/>
    <mergeCell ref="A160:I160"/>
    <mergeCell ref="A161:I161"/>
    <mergeCell ref="A162:I162"/>
    <mergeCell ref="A173:M173"/>
    <mergeCell ref="A174:M174"/>
    <mergeCell ref="A164:I164"/>
    <mergeCell ref="A165:I165"/>
    <mergeCell ref="A166:I166"/>
    <mergeCell ref="A167:I167"/>
    <mergeCell ref="A168:I168"/>
    <mergeCell ref="A169:I169"/>
  </mergeCells>
  <pageMargins left="0.23622047244094491" right="0" top="0.51181102362204722" bottom="0.39370078740157483" header="0.31496062992125984" footer="0.19685039370078741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6"/>
  <sheetViews>
    <sheetView topLeftCell="A52" zoomScale="115" zoomScaleNormal="115" workbookViewId="0">
      <selection activeCell="A71" sqref="A71:XFD72"/>
    </sheetView>
  </sheetViews>
  <sheetFormatPr defaultRowHeight="11.25" customHeight="1" x14ac:dyDescent="0.2"/>
  <cols>
    <col min="1" max="1" width="8.140625" style="11" customWidth="1"/>
    <col min="2" max="2" width="20.140625" style="11" customWidth="1"/>
    <col min="3" max="4" width="10.42578125" style="11" customWidth="1"/>
    <col min="5" max="5" width="13.28515625" style="11" customWidth="1"/>
    <col min="6" max="6" width="8.5703125" style="11" customWidth="1"/>
    <col min="7" max="7" width="7.85546875" style="11" customWidth="1"/>
    <col min="8" max="8" width="8.42578125" style="11" customWidth="1"/>
    <col min="9" max="9" width="8.7109375" style="11" customWidth="1"/>
    <col min="10" max="10" width="8.140625" style="11" customWidth="1"/>
    <col min="11" max="11" width="8.5703125" style="11" customWidth="1"/>
    <col min="12" max="12" width="10" style="11" customWidth="1"/>
    <col min="13" max="13" width="6.5703125" style="11" customWidth="1"/>
    <col min="14" max="14" width="9.7109375" style="11" customWidth="1"/>
    <col min="15" max="15" width="9.140625" style="11" customWidth="1"/>
    <col min="16" max="16" width="49.140625" style="14" hidden="1" customWidth="1"/>
    <col min="17" max="17" width="43" style="14" hidden="1" customWidth="1"/>
    <col min="18" max="18" width="100.28515625" style="14" hidden="1" customWidth="1"/>
    <col min="19" max="22" width="139" style="14" hidden="1" customWidth="1"/>
    <col min="23" max="27" width="34.140625" style="14" hidden="1" customWidth="1"/>
    <col min="28" max="31" width="84.42578125" style="14" hidden="1" customWidth="1"/>
    <col min="32" max="16384" width="9.140625" style="11"/>
  </cols>
  <sheetData>
    <row r="1" spans="1:31" hidden="1" x14ac:dyDescent="0.2">
      <c r="N1" s="12" t="s">
        <v>0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</row>
    <row r="2" spans="1:31" hidden="1" x14ac:dyDescent="0.2">
      <c r="N2" s="12" t="s">
        <v>1</v>
      </c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</row>
    <row r="3" spans="1:31" ht="8.25" hidden="1" customHeight="1" x14ac:dyDescent="0.2">
      <c r="N3" s="12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s="10" customFormat="1" ht="15.75" collapsed="1" x14ac:dyDescent="0.2">
      <c r="A4" s="3"/>
      <c r="B4" s="4"/>
      <c r="C4" s="5"/>
      <c r="D4" s="6"/>
      <c r="E4" s="7"/>
      <c r="F4" s="8"/>
      <c r="G4" s="8"/>
      <c r="H4" s="8"/>
      <c r="I4" s="8"/>
      <c r="J4" s="8"/>
      <c r="K4" s="8"/>
      <c r="L4" s="8"/>
      <c r="N4" s="9" t="s">
        <v>86</v>
      </c>
    </row>
    <row r="5" spans="1:31" s="10" customFormat="1" ht="15.75" x14ac:dyDescent="0.2">
      <c r="A5" s="3"/>
      <c r="B5" s="4"/>
      <c r="C5" s="5"/>
      <c r="D5" s="6"/>
      <c r="E5" s="7"/>
      <c r="F5" s="8"/>
      <c r="G5" s="8"/>
      <c r="H5" s="8"/>
      <c r="I5" s="8"/>
      <c r="J5" s="8"/>
      <c r="K5" s="8"/>
      <c r="L5" s="8"/>
      <c r="N5" s="9" t="s">
        <v>198</v>
      </c>
    </row>
    <row r="6" spans="1:31" s="10" customFormat="1" ht="15.75" x14ac:dyDescent="0.2">
      <c r="A6" s="3"/>
      <c r="B6" s="4"/>
      <c r="C6" s="5"/>
      <c r="D6" s="6"/>
      <c r="E6" s="7"/>
      <c r="F6" s="8"/>
      <c r="G6" s="8"/>
      <c r="H6" s="8"/>
      <c r="I6" s="8"/>
      <c r="J6" s="8"/>
      <c r="K6" s="8"/>
      <c r="L6" s="8"/>
      <c r="N6" s="9" t="s">
        <v>119</v>
      </c>
    </row>
    <row r="7" spans="1:31" s="1" customFormat="1" ht="8.25" customHeight="1" x14ac:dyDescent="0.2">
      <c r="N7" s="2"/>
    </row>
    <row r="8" spans="1:31" ht="14.25" customHeight="1" x14ac:dyDescent="0.2">
      <c r="A8" s="347" t="s">
        <v>2</v>
      </c>
      <c r="B8" s="347"/>
      <c r="C8" s="347"/>
      <c r="D8" s="13"/>
      <c r="K8" s="347" t="s">
        <v>3</v>
      </c>
      <c r="L8" s="347"/>
      <c r="M8" s="347"/>
      <c r="N8" s="347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ht="12" customHeight="1" x14ac:dyDescent="0.2">
      <c r="A9" s="348"/>
      <c r="B9" s="348"/>
      <c r="C9" s="348"/>
      <c r="D9" s="348"/>
      <c r="E9" s="14"/>
      <c r="J9" s="349"/>
      <c r="K9" s="349"/>
      <c r="L9" s="349"/>
      <c r="M9" s="349"/>
      <c r="N9" s="349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31" ht="11.25" customHeight="1" x14ac:dyDescent="0.2">
      <c r="A10" s="350" t="s">
        <v>84</v>
      </c>
      <c r="B10" s="350"/>
      <c r="C10" s="350"/>
      <c r="D10" s="350"/>
      <c r="J10" s="350" t="s">
        <v>203</v>
      </c>
      <c r="K10" s="350"/>
      <c r="L10" s="350"/>
      <c r="M10" s="350"/>
      <c r="N10" s="350"/>
      <c r="P10" s="14" t="s">
        <v>4</v>
      </c>
      <c r="Q10" s="14" t="s">
        <v>4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1:31" ht="17.25" customHeight="1" x14ac:dyDescent="0.2">
      <c r="A11" s="15"/>
      <c r="B11" s="16" t="s">
        <v>85</v>
      </c>
      <c r="C11" s="14"/>
      <c r="D11" s="14"/>
      <c r="J11" s="15"/>
      <c r="K11" s="15"/>
      <c r="L11" s="15"/>
      <c r="M11" s="15"/>
      <c r="N11" s="16" t="s">
        <v>214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1:31" ht="16.5" customHeight="1" x14ac:dyDescent="0.2">
      <c r="A12" s="11" t="s">
        <v>5</v>
      </c>
      <c r="B12" s="17"/>
      <c r="C12" s="17"/>
      <c r="D12" s="17"/>
      <c r="L12" s="17"/>
      <c r="M12" s="17"/>
      <c r="N12" s="12" t="s">
        <v>5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1:31" ht="15.75" customHeight="1" x14ac:dyDescent="0.2">
      <c r="F13" s="18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1:31" ht="45" x14ac:dyDescent="0.2">
      <c r="A14" s="145" t="s">
        <v>6</v>
      </c>
      <c r="B14" s="17"/>
      <c r="D14" s="350" t="s">
        <v>7</v>
      </c>
      <c r="E14" s="350"/>
      <c r="F14" s="350"/>
      <c r="G14" s="350"/>
      <c r="H14" s="350"/>
      <c r="I14" s="350"/>
      <c r="J14" s="350"/>
      <c r="K14" s="350"/>
      <c r="L14" s="350"/>
      <c r="M14" s="350"/>
      <c r="N14" s="350"/>
      <c r="P14" s="11"/>
      <c r="Q14" s="11"/>
      <c r="R14" s="14" t="s">
        <v>7</v>
      </c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</row>
    <row r="15" spans="1:31" ht="15" customHeight="1" x14ac:dyDescent="0.2">
      <c r="A15" s="20" t="s">
        <v>8</v>
      </c>
      <c r="D15" s="15" t="s">
        <v>9</v>
      </c>
      <c r="E15" s="15"/>
      <c r="F15" s="21"/>
      <c r="G15" s="21"/>
      <c r="H15" s="21"/>
      <c r="I15" s="21"/>
      <c r="J15" s="21"/>
      <c r="K15" s="21"/>
      <c r="L15" s="21"/>
      <c r="M15" s="21"/>
      <c r="N15" s="2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</row>
    <row r="16" spans="1:31" ht="8.25" customHeight="1" x14ac:dyDescent="0.2">
      <c r="A16" s="20"/>
      <c r="F16" s="17"/>
      <c r="G16" s="17"/>
      <c r="H16" s="17"/>
      <c r="I16" s="17"/>
      <c r="J16" s="17"/>
      <c r="K16" s="17"/>
      <c r="L16" s="17"/>
      <c r="M16" s="17"/>
      <c r="N16" s="17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</row>
    <row r="17" spans="1:31" x14ac:dyDescent="0.2">
      <c r="A17" s="352"/>
      <c r="B17" s="352"/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352"/>
      <c r="P17" s="11"/>
      <c r="Q17" s="11"/>
      <c r="R17" s="11"/>
      <c r="S17" s="14" t="s">
        <v>4</v>
      </c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</row>
    <row r="18" spans="1:31" x14ac:dyDescent="0.2">
      <c r="A18" s="327" t="s">
        <v>10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</row>
    <row r="19" spans="1:31" ht="8.25" customHeight="1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</row>
    <row r="20" spans="1:31" x14ac:dyDescent="0.2">
      <c r="A20" s="352"/>
      <c r="B20" s="352"/>
      <c r="C20" s="352"/>
      <c r="D20" s="352"/>
      <c r="E20" s="352"/>
      <c r="F20" s="352"/>
      <c r="G20" s="352"/>
      <c r="H20" s="352"/>
      <c r="I20" s="352"/>
      <c r="J20" s="352"/>
      <c r="K20" s="352"/>
      <c r="L20" s="352"/>
      <c r="M20" s="352"/>
      <c r="N20" s="352"/>
      <c r="P20" s="11"/>
      <c r="Q20" s="11"/>
      <c r="R20" s="11"/>
      <c r="S20" s="11"/>
      <c r="T20" s="14" t="s">
        <v>4</v>
      </c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</row>
    <row r="21" spans="1:31" x14ac:dyDescent="0.2">
      <c r="A21" s="327" t="s">
        <v>11</v>
      </c>
      <c r="B21" s="327"/>
      <c r="C21" s="327"/>
      <c r="D21" s="327"/>
      <c r="E21" s="327"/>
      <c r="F21" s="327"/>
      <c r="G21" s="327"/>
      <c r="H21" s="327"/>
      <c r="I21" s="327"/>
      <c r="J21" s="327"/>
      <c r="K21" s="327"/>
      <c r="L21" s="327"/>
      <c r="M21" s="327"/>
      <c r="N21" s="327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</row>
    <row r="22" spans="1:31" ht="24" customHeight="1" x14ac:dyDescent="0.3">
      <c r="A22" s="346" t="s">
        <v>12</v>
      </c>
      <c r="B22" s="346"/>
      <c r="C22" s="346"/>
      <c r="D22" s="346"/>
      <c r="E22" s="346"/>
      <c r="F22" s="346"/>
      <c r="G22" s="346"/>
      <c r="H22" s="346"/>
      <c r="I22" s="346"/>
      <c r="J22" s="346"/>
      <c r="K22" s="346"/>
      <c r="L22" s="346"/>
      <c r="M22" s="346"/>
      <c r="N22" s="346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</row>
    <row r="23" spans="1:31" ht="8.25" customHeight="1" x14ac:dyDescent="0.3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</row>
    <row r="24" spans="1:31" ht="11.25" customHeight="1" x14ac:dyDescent="0.2">
      <c r="A24" s="370" t="s">
        <v>212</v>
      </c>
      <c r="B24" s="370"/>
      <c r="C24" s="370"/>
      <c r="D24" s="370"/>
      <c r="E24" s="370"/>
      <c r="F24" s="370"/>
      <c r="G24" s="370"/>
      <c r="H24" s="370"/>
      <c r="I24" s="370"/>
      <c r="J24" s="370"/>
      <c r="K24" s="370"/>
      <c r="L24" s="370"/>
      <c r="M24" s="370"/>
      <c r="N24" s="370"/>
      <c r="P24" s="11"/>
      <c r="Q24" s="11"/>
      <c r="R24" s="11"/>
      <c r="S24" s="11"/>
      <c r="T24" s="11"/>
      <c r="U24" s="14" t="s">
        <v>205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1:31" ht="13.5" customHeight="1" x14ac:dyDescent="0.2">
      <c r="A25" s="327" t="s">
        <v>13</v>
      </c>
      <c r="B25" s="327"/>
      <c r="C25" s="327"/>
      <c r="D25" s="327"/>
      <c r="E25" s="327"/>
      <c r="F25" s="327"/>
      <c r="G25" s="327"/>
      <c r="H25" s="327"/>
      <c r="I25" s="327"/>
      <c r="J25" s="327"/>
      <c r="K25" s="327"/>
      <c r="L25" s="327"/>
      <c r="M25" s="327"/>
      <c r="N25" s="327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</row>
    <row r="26" spans="1:31" ht="15" customHeight="1" x14ac:dyDescent="0.2">
      <c r="A26" s="11" t="s">
        <v>14</v>
      </c>
      <c r="B26" s="24" t="s">
        <v>15</v>
      </c>
      <c r="C26" s="11" t="s">
        <v>16</v>
      </c>
      <c r="F26" s="14"/>
      <c r="G26" s="14"/>
      <c r="H26" s="14"/>
      <c r="I26" s="14"/>
      <c r="J26" s="14"/>
      <c r="K26" s="14"/>
      <c r="L26" s="14"/>
      <c r="M26" s="14"/>
      <c r="N26" s="14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</row>
    <row r="27" spans="1:31" ht="18" customHeight="1" x14ac:dyDescent="0.2">
      <c r="A27" s="11" t="s">
        <v>17</v>
      </c>
      <c r="B27" s="328"/>
      <c r="C27" s="328"/>
      <c r="D27" s="328"/>
      <c r="E27" s="328"/>
      <c r="F27" s="328"/>
      <c r="G27" s="14"/>
      <c r="H27" s="14"/>
      <c r="I27" s="14"/>
      <c r="J27" s="14"/>
      <c r="K27" s="14"/>
      <c r="L27" s="14"/>
      <c r="M27" s="14"/>
      <c r="N27" s="14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</row>
    <row r="28" spans="1:31" x14ac:dyDescent="0.2">
      <c r="B28" s="329" t="s">
        <v>18</v>
      </c>
      <c r="C28" s="329"/>
      <c r="D28" s="329"/>
      <c r="E28" s="329"/>
      <c r="F28" s="329"/>
      <c r="G28" s="25"/>
      <c r="H28" s="25"/>
      <c r="I28" s="25"/>
      <c r="J28" s="25"/>
      <c r="K28" s="25"/>
      <c r="L28" s="25"/>
      <c r="M28" s="26"/>
      <c r="N28" s="25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</row>
    <row r="29" spans="1:31" ht="9.75" customHeight="1" x14ac:dyDescent="0.2">
      <c r="D29" s="27"/>
      <c r="E29" s="27"/>
      <c r="F29" s="27"/>
      <c r="G29" s="27"/>
      <c r="H29" s="27"/>
      <c r="I29" s="27"/>
      <c r="J29" s="27"/>
      <c r="K29" s="27"/>
      <c r="L29" s="27"/>
      <c r="M29" s="25"/>
      <c r="N29" s="25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</row>
    <row r="30" spans="1:31" x14ac:dyDescent="0.2">
      <c r="A30" s="28" t="s">
        <v>19</v>
      </c>
      <c r="D30" s="15"/>
      <c r="F30" s="29"/>
      <c r="G30" s="29"/>
      <c r="H30" s="29"/>
      <c r="I30" s="29"/>
      <c r="J30" s="29"/>
      <c r="K30" s="29"/>
      <c r="L30" s="29"/>
      <c r="M30" s="29"/>
      <c r="N30" s="29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</row>
    <row r="31" spans="1:31" ht="9.75" customHeight="1" x14ac:dyDescent="0.2"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</row>
    <row r="32" spans="1:31" ht="12.75" customHeight="1" x14ac:dyDescent="0.2">
      <c r="A32" s="28" t="s">
        <v>20</v>
      </c>
      <c r="C32" s="30">
        <v>4.03</v>
      </c>
      <c r="D32" s="31" t="s">
        <v>209</v>
      </c>
      <c r="E32" s="20" t="s">
        <v>22</v>
      </c>
      <c r="L32" s="32"/>
      <c r="M32" s="32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</row>
    <row r="33" spans="1:31" ht="12.75" customHeight="1" x14ac:dyDescent="0.2">
      <c r="B33" s="11" t="s">
        <v>23</v>
      </c>
      <c r="C33" s="33"/>
      <c r="D33" s="34"/>
      <c r="E33" s="20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</row>
    <row r="34" spans="1:31" ht="12.75" customHeight="1" x14ac:dyDescent="0.2">
      <c r="B34" s="11" t="s">
        <v>24</v>
      </c>
      <c r="C34" s="30">
        <v>0</v>
      </c>
      <c r="D34" s="31" t="s">
        <v>25</v>
      </c>
      <c r="E34" s="20" t="s">
        <v>22</v>
      </c>
      <c r="G34" s="11" t="s">
        <v>26</v>
      </c>
      <c r="L34" s="30"/>
      <c r="M34" s="31" t="s">
        <v>27</v>
      </c>
      <c r="N34" s="20" t="s">
        <v>22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</row>
    <row r="35" spans="1:31" ht="12.75" customHeight="1" x14ac:dyDescent="0.2">
      <c r="B35" s="11" t="s">
        <v>28</v>
      </c>
      <c r="C35" s="30">
        <v>0</v>
      </c>
      <c r="D35" s="35" t="s">
        <v>25</v>
      </c>
      <c r="E35" s="20" t="s">
        <v>22</v>
      </c>
      <c r="G35" s="11" t="s">
        <v>29</v>
      </c>
      <c r="L35" s="36"/>
      <c r="M35" s="36">
        <v>2.76</v>
      </c>
      <c r="N35" s="20" t="s">
        <v>30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</row>
    <row r="36" spans="1:31" ht="12.75" customHeight="1" x14ac:dyDescent="0.2">
      <c r="B36" s="11" t="s">
        <v>31</v>
      </c>
      <c r="C36" s="30">
        <v>0</v>
      </c>
      <c r="D36" s="35" t="s">
        <v>25</v>
      </c>
      <c r="E36" s="20" t="s">
        <v>22</v>
      </c>
      <c r="G36" s="11" t="s">
        <v>32</v>
      </c>
      <c r="L36" s="36"/>
      <c r="M36" s="36"/>
      <c r="N36" s="20" t="s">
        <v>30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</row>
    <row r="37" spans="1:31" ht="12.75" customHeight="1" x14ac:dyDescent="0.2">
      <c r="B37" s="11" t="s">
        <v>33</v>
      </c>
      <c r="C37" s="30">
        <v>3.51</v>
      </c>
      <c r="D37" s="31" t="s">
        <v>21</v>
      </c>
      <c r="E37" s="20" t="s">
        <v>22</v>
      </c>
      <c r="G37" s="11" t="s">
        <v>34</v>
      </c>
      <c r="L37" s="365"/>
      <c r="M37" s="365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</row>
    <row r="38" spans="1:31" ht="9.75" customHeight="1" x14ac:dyDescent="0.2">
      <c r="A38" s="37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</row>
    <row r="39" spans="1:31" ht="36" customHeight="1" x14ac:dyDescent="0.2">
      <c r="A39" s="360" t="s">
        <v>35</v>
      </c>
      <c r="B39" s="360" t="s">
        <v>36</v>
      </c>
      <c r="C39" s="360" t="s">
        <v>37</v>
      </c>
      <c r="D39" s="360"/>
      <c r="E39" s="360"/>
      <c r="F39" s="360" t="s">
        <v>38</v>
      </c>
      <c r="G39" s="360" t="s">
        <v>39</v>
      </c>
      <c r="H39" s="360"/>
      <c r="I39" s="360"/>
      <c r="J39" s="360" t="s">
        <v>40</v>
      </c>
      <c r="K39" s="360"/>
      <c r="L39" s="360"/>
      <c r="M39" s="360" t="s">
        <v>41</v>
      </c>
      <c r="N39" s="360" t="s">
        <v>42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</row>
    <row r="40" spans="1:31" ht="36.75" customHeight="1" x14ac:dyDescent="0.2">
      <c r="A40" s="360"/>
      <c r="B40" s="360"/>
      <c r="C40" s="360"/>
      <c r="D40" s="360"/>
      <c r="E40" s="360"/>
      <c r="F40" s="360"/>
      <c r="G40" s="360"/>
      <c r="H40" s="360"/>
      <c r="I40" s="360"/>
      <c r="J40" s="360"/>
      <c r="K40" s="360"/>
      <c r="L40" s="360"/>
      <c r="M40" s="360"/>
      <c r="N40" s="360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</row>
    <row r="41" spans="1:31" ht="45" x14ac:dyDescent="0.2">
      <c r="A41" s="360"/>
      <c r="B41" s="360"/>
      <c r="C41" s="360"/>
      <c r="D41" s="360"/>
      <c r="E41" s="360"/>
      <c r="F41" s="360"/>
      <c r="G41" s="141" t="s">
        <v>43</v>
      </c>
      <c r="H41" s="141" t="s">
        <v>44</v>
      </c>
      <c r="I41" s="141" t="s">
        <v>45</v>
      </c>
      <c r="J41" s="141" t="s">
        <v>43</v>
      </c>
      <c r="K41" s="141" t="s">
        <v>44</v>
      </c>
      <c r="L41" s="141" t="s">
        <v>46</v>
      </c>
      <c r="M41" s="360"/>
      <c r="N41" s="360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</row>
    <row r="42" spans="1:31" x14ac:dyDescent="0.2">
      <c r="A42" s="142">
        <v>1</v>
      </c>
      <c r="B42" s="142">
        <v>2</v>
      </c>
      <c r="C42" s="361">
        <v>3</v>
      </c>
      <c r="D42" s="361"/>
      <c r="E42" s="361"/>
      <c r="F42" s="142">
        <v>4</v>
      </c>
      <c r="G42" s="142">
        <v>5</v>
      </c>
      <c r="H42" s="142">
        <v>6</v>
      </c>
      <c r="I42" s="142">
        <v>7</v>
      </c>
      <c r="J42" s="142">
        <v>8</v>
      </c>
      <c r="K42" s="142">
        <v>9</v>
      </c>
      <c r="L42" s="142">
        <v>10</v>
      </c>
      <c r="M42" s="142">
        <v>11</v>
      </c>
      <c r="N42" s="142">
        <v>12</v>
      </c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</row>
    <row r="43" spans="1:31" ht="12" x14ac:dyDescent="0.2">
      <c r="A43" s="356" t="s">
        <v>47</v>
      </c>
      <c r="B43" s="357"/>
      <c r="C43" s="357"/>
      <c r="D43" s="357"/>
      <c r="E43" s="357"/>
      <c r="F43" s="357"/>
      <c r="G43" s="357"/>
      <c r="H43" s="357"/>
      <c r="I43" s="357"/>
      <c r="J43" s="357"/>
      <c r="K43" s="357"/>
      <c r="L43" s="357"/>
      <c r="M43" s="357"/>
      <c r="N43" s="358"/>
      <c r="P43" s="11"/>
      <c r="Q43" s="11"/>
      <c r="R43" s="11"/>
      <c r="S43" s="11"/>
      <c r="T43" s="11"/>
      <c r="U43" s="11"/>
      <c r="V43" s="38" t="s">
        <v>47</v>
      </c>
      <c r="W43" s="11"/>
      <c r="X43" s="11"/>
      <c r="Y43" s="11"/>
      <c r="Z43" s="11"/>
      <c r="AA43" s="11"/>
      <c r="AB43" s="11"/>
      <c r="AC43" s="11"/>
      <c r="AD43" s="11"/>
      <c r="AE43" s="11"/>
    </row>
    <row r="44" spans="1:31" ht="32.25" x14ac:dyDescent="0.2">
      <c r="A44" s="39" t="s">
        <v>48</v>
      </c>
      <c r="B44" s="140" t="s">
        <v>49</v>
      </c>
      <c r="C44" s="354" t="s">
        <v>50</v>
      </c>
      <c r="D44" s="354"/>
      <c r="E44" s="354"/>
      <c r="F44" s="40" t="s">
        <v>51</v>
      </c>
      <c r="G44" s="40"/>
      <c r="H44" s="40"/>
      <c r="I44" s="40" t="s">
        <v>48</v>
      </c>
      <c r="J44" s="41"/>
      <c r="K44" s="40"/>
      <c r="L44" s="41"/>
      <c r="M44" s="40"/>
      <c r="N44" s="42"/>
      <c r="P44" s="11"/>
      <c r="Q44" s="11"/>
      <c r="R44" s="11"/>
      <c r="S44" s="11"/>
      <c r="T44" s="11"/>
      <c r="U44" s="11"/>
      <c r="V44" s="38"/>
      <c r="W44" s="43" t="s">
        <v>50</v>
      </c>
      <c r="X44" s="11"/>
      <c r="Y44" s="11"/>
      <c r="Z44" s="11"/>
      <c r="AA44" s="11"/>
      <c r="AB44" s="11"/>
      <c r="AC44" s="11"/>
      <c r="AD44" s="11"/>
      <c r="AE44" s="11"/>
    </row>
    <row r="45" spans="1:31" ht="12" x14ac:dyDescent="0.2">
      <c r="A45" s="66"/>
      <c r="B45" s="58" t="s">
        <v>48</v>
      </c>
      <c r="C45" s="350" t="s">
        <v>52</v>
      </c>
      <c r="D45" s="350"/>
      <c r="E45" s="350"/>
      <c r="F45" s="51"/>
      <c r="G45" s="51"/>
      <c r="H45" s="51"/>
      <c r="I45" s="51"/>
      <c r="J45" s="67">
        <v>43.38</v>
      </c>
      <c r="K45" s="51"/>
      <c r="L45" s="67">
        <v>43.38</v>
      </c>
      <c r="M45" s="51"/>
      <c r="N45" s="68"/>
      <c r="P45" s="11"/>
      <c r="Q45" s="11"/>
      <c r="R45" s="11"/>
      <c r="S45" s="11"/>
      <c r="T45" s="11"/>
      <c r="U45" s="11"/>
      <c r="V45" s="38"/>
      <c r="W45" s="43"/>
      <c r="X45" s="14" t="s">
        <v>52</v>
      </c>
      <c r="Y45" s="11"/>
      <c r="Z45" s="11"/>
      <c r="AA45" s="11"/>
      <c r="AB45" s="11"/>
      <c r="AC45" s="11"/>
      <c r="AD45" s="11"/>
      <c r="AE45" s="11"/>
    </row>
    <row r="46" spans="1:31" ht="12" x14ac:dyDescent="0.2">
      <c r="A46" s="66"/>
      <c r="B46" s="58"/>
      <c r="C46" s="350" t="s">
        <v>53</v>
      </c>
      <c r="D46" s="350"/>
      <c r="E46" s="350"/>
      <c r="F46" s="51" t="s">
        <v>54</v>
      </c>
      <c r="G46" s="51" t="s">
        <v>55</v>
      </c>
      <c r="H46" s="51"/>
      <c r="I46" s="51" t="s">
        <v>55</v>
      </c>
      <c r="J46" s="67"/>
      <c r="K46" s="51"/>
      <c r="L46" s="67"/>
      <c r="M46" s="51"/>
      <c r="N46" s="68"/>
      <c r="P46" s="11"/>
      <c r="Q46" s="11"/>
      <c r="R46" s="11"/>
      <c r="S46" s="11"/>
      <c r="T46" s="11"/>
      <c r="U46" s="11"/>
      <c r="V46" s="38"/>
      <c r="W46" s="43"/>
      <c r="X46" s="11"/>
      <c r="Y46" s="14" t="s">
        <v>53</v>
      </c>
      <c r="Z46" s="11"/>
      <c r="AA46" s="11"/>
      <c r="AB46" s="11"/>
      <c r="AC46" s="11"/>
      <c r="AD46" s="11"/>
      <c r="AE46" s="11"/>
    </row>
    <row r="47" spans="1:31" ht="12" x14ac:dyDescent="0.2">
      <c r="A47" s="66"/>
      <c r="B47" s="58"/>
      <c r="C47" s="355" t="s">
        <v>56</v>
      </c>
      <c r="D47" s="355"/>
      <c r="E47" s="355"/>
      <c r="F47" s="69"/>
      <c r="G47" s="69"/>
      <c r="H47" s="69"/>
      <c r="I47" s="69"/>
      <c r="J47" s="70">
        <v>43.38</v>
      </c>
      <c r="K47" s="69"/>
      <c r="L47" s="70">
        <v>43.38</v>
      </c>
      <c r="M47" s="69"/>
      <c r="N47" s="71"/>
      <c r="P47" s="11"/>
      <c r="Q47" s="11"/>
      <c r="R47" s="11"/>
      <c r="S47" s="11"/>
      <c r="T47" s="11"/>
      <c r="U47" s="11"/>
      <c r="V47" s="38"/>
      <c r="W47" s="43"/>
      <c r="X47" s="11"/>
      <c r="Y47" s="11"/>
      <c r="Z47" s="14" t="s">
        <v>56</v>
      </c>
      <c r="AA47" s="11"/>
      <c r="AB47" s="11"/>
      <c r="AC47" s="11"/>
      <c r="AD47" s="11"/>
      <c r="AE47" s="11"/>
    </row>
    <row r="48" spans="1:31" ht="12" x14ac:dyDescent="0.2">
      <c r="A48" s="66"/>
      <c r="B48" s="58"/>
      <c r="C48" s="350" t="s">
        <v>57</v>
      </c>
      <c r="D48" s="350"/>
      <c r="E48" s="350"/>
      <c r="F48" s="51"/>
      <c r="G48" s="51"/>
      <c r="H48" s="51"/>
      <c r="I48" s="51"/>
      <c r="J48" s="67"/>
      <c r="K48" s="51"/>
      <c r="L48" s="67">
        <v>43.38</v>
      </c>
      <c r="M48" s="51"/>
      <c r="N48" s="68"/>
      <c r="P48" s="11"/>
      <c r="Q48" s="11"/>
      <c r="R48" s="11"/>
      <c r="S48" s="11"/>
      <c r="T48" s="11"/>
      <c r="U48" s="11"/>
      <c r="V48" s="38"/>
      <c r="W48" s="43"/>
      <c r="X48" s="11"/>
      <c r="Y48" s="14" t="s">
        <v>57</v>
      </c>
      <c r="Z48" s="11"/>
      <c r="AA48" s="11"/>
      <c r="AB48" s="11"/>
      <c r="AC48" s="11"/>
      <c r="AD48" s="11"/>
      <c r="AE48" s="11"/>
    </row>
    <row r="49" spans="1:31" ht="22.5" x14ac:dyDescent="0.2">
      <c r="A49" s="66"/>
      <c r="B49" s="58" t="s">
        <v>58</v>
      </c>
      <c r="C49" s="350" t="s">
        <v>59</v>
      </c>
      <c r="D49" s="350"/>
      <c r="E49" s="350"/>
      <c r="F49" s="51" t="s">
        <v>60</v>
      </c>
      <c r="G49" s="51" t="s">
        <v>61</v>
      </c>
      <c r="H49" s="51"/>
      <c r="I49" s="51" t="s">
        <v>61</v>
      </c>
      <c r="J49" s="67"/>
      <c r="K49" s="51"/>
      <c r="L49" s="67">
        <v>32.54</v>
      </c>
      <c r="M49" s="51"/>
      <c r="N49" s="68"/>
      <c r="P49" s="11"/>
      <c r="Q49" s="11"/>
      <c r="R49" s="11"/>
      <c r="S49" s="11"/>
      <c r="T49" s="11"/>
      <c r="U49" s="11"/>
      <c r="V49" s="38"/>
      <c r="W49" s="43"/>
      <c r="X49" s="11"/>
      <c r="Y49" s="14" t="s">
        <v>59</v>
      </c>
      <c r="Z49" s="11"/>
      <c r="AA49" s="11"/>
      <c r="AB49" s="11"/>
      <c r="AC49" s="11"/>
      <c r="AD49" s="11"/>
      <c r="AE49" s="11"/>
    </row>
    <row r="50" spans="1:31" ht="22.5" x14ac:dyDescent="0.2">
      <c r="A50" s="66"/>
      <c r="B50" s="58" t="s">
        <v>62</v>
      </c>
      <c r="C50" s="350" t="s">
        <v>63</v>
      </c>
      <c r="D50" s="350"/>
      <c r="E50" s="350"/>
      <c r="F50" s="51" t="s">
        <v>60</v>
      </c>
      <c r="G50" s="51" t="s">
        <v>64</v>
      </c>
      <c r="H50" s="51"/>
      <c r="I50" s="51" t="s">
        <v>64</v>
      </c>
      <c r="J50" s="67"/>
      <c r="K50" s="51"/>
      <c r="L50" s="67">
        <v>15.62</v>
      </c>
      <c r="M50" s="51"/>
      <c r="N50" s="68"/>
      <c r="P50" s="11"/>
      <c r="Q50" s="11"/>
      <c r="R50" s="11"/>
      <c r="S50" s="11"/>
      <c r="T50" s="11"/>
      <c r="U50" s="11"/>
      <c r="V50" s="38"/>
      <c r="W50" s="43"/>
      <c r="X50" s="11"/>
      <c r="Y50" s="14" t="s">
        <v>63</v>
      </c>
      <c r="Z50" s="11"/>
      <c r="AA50" s="11"/>
      <c r="AB50" s="11"/>
      <c r="AC50" s="11"/>
      <c r="AD50" s="11"/>
      <c r="AE50" s="11"/>
    </row>
    <row r="51" spans="1:31" ht="12" x14ac:dyDescent="0.2">
      <c r="A51" s="44"/>
      <c r="B51" s="139"/>
      <c r="C51" s="354" t="s">
        <v>65</v>
      </c>
      <c r="D51" s="354"/>
      <c r="E51" s="354"/>
      <c r="F51" s="40"/>
      <c r="G51" s="40"/>
      <c r="H51" s="40"/>
      <c r="I51" s="40"/>
      <c r="J51" s="41"/>
      <c r="K51" s="40"/>
      <c r="L51" s="41">
        <v>91.54</v>
      </c>
      <c r="M51" s="69"/>
      <c r="N51" s="42"/>
      <c r="P51" s="11"/>
      <c r="Q51" s="11"/>
      <c r="R51" s="11"/>
      <c r="S51" s="11"/>
      <c r="T51" s="11"/>
      <c r="U51" s="11"/>
      <c r="V51" s="38"/>
      <c r="W51" s="43"/>
      <c r="X51" s="11"/>
      <c r="Y51" s="11"/>
      <c r="Z51" s="11"/>
      <c r="AA51" s="43" t="s">
        <v>65</v>
      </c>
      <c r="AB51" s="11"/>
      <c r="AC51" s="11"/>
      <c r="AD51" s="11"/>
      <c r="AE51" s="11"/>
    </row>
    <row r="52" spans="1:31" ht="1.5" customHeight="1" x14ac:dyDescent="0.2">
      <c r="A52" s="46"/>
      <c r="B52" s="139"/>
      <c r="C52" s="139"/>
      <c r="D52" s="139"/>
      <c r="E52" s="139"/>
      <c r="F52" s="46"/>
      <c r="G52" s="46"/>
      <c r="H52" s="46"/>
      <c r="I52" s="46"/>
      <c r="J52" s="50"/>
      <c r="K52" s="46"/>
      <c r="L52" s="50"/>
      <c r="M52" s="51"/>
      <c r="N52" s="50"/>
      <c r="P52" s="11"/>
      <c r="Q52" s="11"/>
      <c r="R52" s="11"/>
      <c r="S52" s="11"/>
      <c r="T52" s="11"/>
      <c r="U52" s="11"/>
      <c r="V52" s="38"/>
      <c r="W52" s="43"/>
      <c r="X52" s="11"/>
      <c r="Y52" s="11"/>
      <c r="Z52" s="11"/>
      <c r="AA52" s="43"/>
      <c r="AB52" s="11"/>
      <c r="AC52" s="11"/>
      <c r="AD52" s="11"/>
      <c r="AE52" s="11"/>
    </row>
    <row r="53" spans="1:31" ht="2.25" customHeight="1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72"/>
      <c r="M53" s="73"/>
      <c r="N53" s="74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</row>
    <row r="54" spans="1:31" x14ac:dyDescent="0.2">
      <c r="A54" s="52"/>
      <c r="B54" s="53"/>
      <c r="C54" s="354" t="s">
        <v>66</v>
      </c>
      <c r="D54" s="354"/>
      <c r="E54" s="354"/>
      <c r="F54" s="354"/>
      <c r="G54" s="354"/>
      <c r="H54" s="354"/>
      <c r="I54" s="354"/>
      <c r="J54" s="354"/>
      <c r="K54" s="354"/>
      <c r="L54" s="54"/>
      <c r="M54" s="75"/>
      <c r="N54" s="56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43" t="s">
        <v>66</v>
      </c>
      <c r="AC54" s="11"/>
      <c r="AD54" s="11"/>
      <c r="AE54" s="11"/>
    </row>
    <row r="55" spans="1:31" x14ac:dyDescent="0.2">
      <c r="A55" s="57"/>
      <c r="B55" s="58"/>
      <c r="C55" s="350" t="s">
        <v>67</v>
      </c>
      <c r="D55" s="350"/>
      <c r="E55" s="350"/>
      <c r="F55" s="350"/>
      <c r="G55" s="350"/>
      <c r="H55" s="350"/>
      <c r="I55" s="350"/>
      <c r="J55" s="350"/>
      <c r="K55" s="350"/>
      <c r="L55" s="59">
        <v>43.38</v>
      </c>
      <c r="M55" s="76"/>
      <c r="N55" s="6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43"/>
      <c r="AC55" s="14" t="s">
        <v>67</v>
      </c>
      <c r="AD55" s="11"/>
      <c r="AE55" s="11"/>
    </row>
    <row r="56" spans="1:31" x14ac:dyDescent="0.2">
      <c r="A56" s="57"/>
      <c r="B56" s="58"/>
      <c r="C56" s="350" t="s">
        <v>68</v>
      </c>
      <c r="D56" s="350"/>
      <c r="E56" s="350"/>
      <c r="F56" s="350"/>
      <c r="G56" s="350"/>
      <c r="H56" s="350"/>
      <c r="I56" s="350"/>
      <c r="J56" s="350"/>
      <c r="K56" s="350"/>
      <c r="L56" s="59"/>
      <c r="M56" s="76"/>
      <c r="N56" s="6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43"/>
      <c r="AC56" s="14" t="s">
        <v>68</v>
      </c>
      <c r="AD56" s="11"/>
      <c r="AE56" s="11"/>
    </row>
    <row r="57" spans="1:31" x14ac:dyDescent="0.2">
      <c r="A57" s="57"/>
      <c r="B57" s="58"/>
      <c r="C57" s="350" t="s">
        <v>69</v>
      </c>
      <c r="D57" s="350"/>
      <c r="E57" s="350"/>
      <c r="F57" s="350"/>
      <c r="G57" s="350"/>
      <c r="H57" s="350"/>
      <c r="I57" s="350"/>
      <c r="J57" s="350"/>
      <c r="K57" s="350"/>
      <c r="L57" s="59">
        <v>43.38</v>
      </c>
      <c r="M57" s="76"/>
      <c r="N57" s="6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43"/>
      <c r="AC57" s="14" t="s">
        <v>69</v>
      </c>
      <c r="AD57" s="11"/>
      <c r="AE57" s="11"/>
    </row>
    <row r="58" spans="1:31" x14ac:dyDescent="0.2">
      <c r="A58" s="57"/>
      <c r="B58" s="58"/>
      <c r="C58" s="350" t="s">
        <v>70</v>
      </c>
      <c r="D58" s="350"/>
      <c r="E58" s="350"/>
      <c r="F58" s="350"/>
      <c r="G58" s="350"/>
      <c r="H58" s="350"/>
      <c r="I58" s="350"/>
      <c r="J58" s="350"/>
      <c r="K58" s="350"/>
      <c r="L58" s="59">
        <v>91.54</v>
      </c>
      <c r="M58" s="76"/>
      <c r="N58" s="61">
        <v>3505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43"/>
      <c r="AC58" s="14" t="s">
        <v>70</v>
      </c>
      <c r="AD58" s="11"/>
      <c r="AE58" s="11"/>
    </row>
    <row r="59" spans="1:31" x14ac:dyDescent="0.2">
      <c r="A59" s="57"/>
      <c r="B59" s="58" t="s">
        <v>71</v>
      </c>
      <c r="C59" s="350" t="s">
        <v>72</v>
      </c>
      <c r="D59" s="350"/>
      <c r="E59" s="350"/>
      <c r="F59" s="350"/>
      <c r="G59" s="350"/>
      <c r="H59" s="350"/>
      <c r="I59" s="350"/>
      <c r="J59" s="350"/>
      <c r="K59" s="350"/>
      <c r="L59" s="59">
        <v>91.54</v>
      </c>
      <c r="M59" s="76" t="s">
        <v>204</v>
      </c>
      <c r="N59" s="61">
        <v>3505</v>
      </c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43"/>
      <c r="AC59" s="14" t="s">
        <v>72</v>
      </c>
      <c r="AD59" s="11"/>
      <c r="AE59" s="11"/>
    </row>
    <row r="60" spans="1:31" x14ac:dyDescent="0.2">
      <c r="A60" s="57"/>
      <c r="B60" s="58"/>
      <c r="C60" s="350" t="s">
        <v>73</v>
      </c>
      <c r="D60" s="350"/>
      <c r="E60" s="350"/>
      <c r="F60" s="350"/>
      <c r="G60" s="350"/>
      <c r="H60" s="350"/>
      <c r="I60" s="350"/>
      <c r="J60" s="350"/>
      <c r="K60" s="350"/>
      <c r="L60" s="59"/>
      <c r="M60" s="76"/>
      <c r="N60" s="6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43"/>
      <c r="AC60" s="14" t="s">
        <v>73</v>
      </c>
      <c r="AD60" s="11"/>
      <c r="AE60" s="11"/>
    </row>
    <row r="61" spans="1:31" x14ac:dyDescent="0.2">
      <c r="A61" s="57"/>
      <c r="B61" s="58"/>
      <c r="C61" s="350" t="s">
        <v>74</v>
      </c>
      <c r="D61" s="350"/>
      <c r="E61" s="350"/>
      <c r="F61" s="350"/>
      <c r="G61" s="350"/>
      <c r="H61" s="350"/>
      <c r="I61" s="350"/>
      <c r="J61" s="350"/>
      <c r="K61" s="350"/>
      <c r="L61" s="59">
        <v>43.38</v>
      </c>
      <c r="M61" s="76"/>
      <c r="N61" s="6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43"/>
      <c r="AC61" s="14" t="s">
        <v>74</v>
      </c>
      <c r="AD61" s="11"/>
      <c r="AE61" s="11"/>
    </row>
    <row r="62" spans="1:31" x14ac:dyDescent="0.2">
      <c r="A62" s="57"/>
      <c r="B62" s="58"/>
      <c r="C62" s="350" t="s">
        <v>75</v>
      </c>
      <c r="D62" s="350"/>
      <c r="E62" s="350"/>
      <c r="F62" s="350"/>
      <c r="G62" s="350"/>
      <c r="H62" s="350"/>
      <c r="I62" s="350"/>
      <c r="J62" s="350"/>
      <c r="K62" s="350"/>
      <c r="L62" s="59">
        <v>32.54</v>
      </c>
      <c r="M62" s="76"/>
      <c r="N62" s="6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43"/>
      <c r="AC62" s="14" t="s">
        <v>75</v>
      </c>
      <c r="AD62" s="11"/>
      <c r="AE62" s="11"/>
    </row>
    <row r="63" spans="1:31" x14ac:dyDescent="0.2">
      <c r="A63" s="57"/>
      <c r="B63" s="58"/>
      <c r="C63" s="350" t="s">
        <v>76</v>
      </c>
      <c r="D63" s="350"/>
      <c r="E63" s="350"/>
      <c r="F63" s="350"/>
      <c r="G63" s="350"/>
      <c r="H63" s="350"/>
      <c r="I63" s="350"/>
      <c r="J63" s="350"/>
      <c r="K63" s="350"/>
      <c r="L63" s="59">
        <v>15.62</v>
      </c>
      <c r="M63" s="76"/>
      <c r="N63" s="6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43"/>
      <c r="AC63" s="14" t="s">
        <v>76</v>
      </c>
      <c r="AD63" s="11"/>
      <c r="AE63" s="11"/>
    </row>
    <row r="64" spans="1:31" x14ac:dyDescent="0.2">
      <c r="A64" s="57"/>
      <c r="B64" s="58"/>
      <c r="C64" s="350" t="s">
        <v>77</v>
      </c>
      <c r="D64" s="350"/>
      <c r="E64" s="350"/>
      <c r="F64" s="350"/>
      <c r="G64" s="350"/>
      <c r="H64" s="350"/>
      <c r="I64" s="350"/>
      <c r="J64" s="350"/>
      <c r="K64" s="350"/>
      <c r="L64" s="59">
        <v>43.38</v>
      </c>
      <c r="M64" s="76"/>
      <c r="N64" s="6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43"/>
      <c r="AC64" s="14" t="s">
        <v>77</v>
      </c>
      <c r="AD64" s="11"/>
      <c r="AE64" s="11"/>
    </row>
    <row r="65" spans="1:31" x14ac:dyDescent="0.2">
      <c r="A65" s="57"/>
      <c r="B65" s="58"/>
      <c r="C65" s="350" t="s">
        <v>78</v>
      </c>
      <c r="D65" s="350"/>
      <c r="E65" s="350"/>
      <c r="F65" s="350"/>
      <c r="G65" s="350"/>
      <c r="H65" s="350"/>
      <c r="I65" s="350"/>
      <c r="J65" s="350"/>
      <c r="K65" s="350"/>
      <c r="L65" s="59">
        <v>32.54</v>
      </c>
      <c r="M65" s="76"/>
      <c r="N65" s="6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43"/>
      <c r="AC65" s="14" t="s">
        <v>78</v>
      </c>
      <c r="AD65" s="11"/>
      <c r="AE65" s="11"/>
    </row>
    <row r="66" spans="1:31" x14ac:dyDescent="0.2">
      <c r="A66" s="57"/>
      <c r="B66" s="58"/>
      <c r="C66" s="350" t="s">
        <v>79</v>
      </c>
      <c r="D66" s="350"/>
      <c r="E66" s="350"/>
      <c r="F66" s="350"/>
      <c r="G66" s="350"/>
      <c r="H66" s="350"/>
      <c r="I66" s="350"/>
      <c r="J66" s="350"/>
      <c r="K66" s="350"/>
      <c r="L66" s="59">
        <v>15.62</v>
      </c>
      <c r="M66" s="76"/>
      <c r="N66" s="6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43"/>
      <c r="AC66" s="14" t="s">
        <v>79</v>
      </c>
      <c r="AD66" s="11"/>
      <c r="AE66" s="11"/>
    </row>
    <row r="67" spans="1:31" x14ac:dyDescent="0.2">
      <c r="A67" s="57"/>
      <c r="B67" s="50"/>
      <c r="C67" s="353" t="s">
        <v>210</v>
      </c>
      <c r="D67" s="353"/>
      <c r="E67" s="353"/>
      <c r="F67" s="353"/>
      <c r="G67" s="353"/>
      <c r="H67" s="353"/>
      <c r="I67" s="353"/>
      <c r="J67" s="353"/>
      <c r="K67" s="353"/>
      <c r="L67" s="62">
        <v>105.16</v>
      </c>
      <c r="M67" s="144"/>
      <c r="N67" s="64">
        <v>4027</v>
      </c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43"/>
      <c r="AC67" s="11"/>
      <c r="AD67" s="43" t="s">
        <v>210</v>
      </c>
      <c r="AE67" s="11"/>
    </row>
    <row r="68" spans="1:31" x14ac:dyDescent="0.2">
      <c r="A68" s="57"/>
      <c r="B68" s="50"/>
      <c r="C68" s="353" t="s">
        <v>80</v>
      </c>
      <c r="D68" s="353"/>
      <c r="E68" s="353"/>
      <c r="F68" s="353"/>
      <c r="G68" s="353"/>
      <c r="H68" s="353"/>
      <c r="I68" s="353"/>
      <c r="J68" s="353"/>
      <c r="K68" s="353"/>
      <c r="L68" s="62">
        <v>105.16</v>
      </c>
      <c r="M68" s="144"/>
      <c r="N68" s="77">
        <v>4027</v>
      </c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43"/>
      <c r="AC68" s="11"/>
      <c r="AD68" s="43"/>
      <c r="AE68" s="43" t="s">
        <v>80</v>
      </c>
    </row>
    <row r="69" spans="1:31" ht="1.5" customHeight="1" x14ac:dyDescent="0.2">
      <c r="B69" s="50"/>
      <c r="C69" s="139"/>
      <c r="D69" s="139"/>
      <c r="E69" s="139"/>
      <c r="F69" s="139"/>
      <c r="G69" s="139"/>
      <c r="H69" s="139"/>
      <c r="I69" s="139"/>
      <c r="J69" s="139"/>
      <c r="K69" s="139"/>
      <c r="L69" s="62"/>
      <c r="M69" s="63"/>
      <c r="N69" s="78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</row>
    <row r="70" spans="1:31" ht="53.25" customHeight="1" x14ac:dyDescent="0.2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</row>
    <row r="71" spans="1:31" s="235" customFormat="1" ht="15" x14ac:dyDescent="0.2">
      <c r="A71" s="291" t="s">
        <v>525</v>
      </c>
      <c r="B71" s="292"/>
      <c r="C71" s="292"/>
      <c r="D71" s="292"/>
      <c r="E71" s="292"/>
      <c r="F71" s="292"/>
      <c r="G71" s="292"/>
      <c r="H71" s="292"/>
      <c r="I71" s="292"/>
      <c r="J71" s="292"/>
      <c r="K71" s="292"/>
      <c r="L71" s="292"/>
      <c r="M71" s="292"/>
    </row>
    <row r="72" spans="1:31" s="235" customFormat="1" ht="15" x14ac:dyDescent="0.2">
      <c r="A72" s="293" t="s">
        <v>526</v>
      </c>
      <c r="B72" s="292"/>
      <c r="C72" s="292"/>
      <c r="D72" s="292"/>
      <c r="E72" s="292"/>
      <c r="F72" s="292"/>
      <c r="G72" s="292"/>
      <c r="H72" s="292"/>
      <c r="I72" s="292"/>
      <c r="J72" s="292"/>
      <c r="K72" s="292"/>
      <c r="L72" s="292"/>
      <c r="M72" s="292"/>
    </row>
    <row r="73" spans="1:31" ht="12.75" customHeight="1" x14ac:dyDescent="0.2">
      <c r="B73" s="80" t="s">
        <v>83</v>
      </c>
      <c r="C73" s="314"/>
      <c r="D73" s="314"/>
      <c r="E73" s="314"/>
      <c r="F73" s="314"/>
      <c r="G73" s="314"/>
      <c r="H73" s="314"/>
      <c r="I73" s="314"/>
      <c r="J73" s="314"/>
      <c r="K73" s="314"/>
      <c r="L73" s="314"/>
    </row>
    <row r="74" spans="1:31" ht="13.5" customHeight="1" x14ac:dyDescent="0.2">
      <c r="C74" s="315" t="s">
        <v>82</v>
      </c>
      <c r="D74" s="315"/>
      <c r="E74" s="315"/>
      <c r="F74" s="315"/>
      <c r="G74" s="315"/>
      <c r="H74" s="315"/>
      <c r="I74" s="315"/>
      <c r="J74" s="315"/>
      <c r="K74" s="315"/>
      <c r="L74" s="315"/>
    </row>
    <row r="76" spans="1:31" x14ac:dyDescent="0.2">
      <c r="B76" s="81"/>
      <c r="D76" s="81"/>
      <c r="F76" s="8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</row>
  </sheetData>
  <mergeCells count="54">
    <mergeCell ref="A22:N22"/>
    <mergeCell ref="A8:C8"/>
    <mergeCell ref="K8:N8"/>
    <mergeCell ref="A9:D9"/>
    <mergeCell ref="J9:N9"/>
    <mergeCell ref="A10:D10"/>
    <mergeCell ref="J10:N10"/>
    <mergeCell ref="D14:N14"/>
    <mergeCell ref="A17:N17"/>
    <mergeCell ref="A18:N18"/>
    <mergeCell ref="A20:N20"/>
    <mergeCell ref="A21:N21"/>
    <mergeCell ref="C45:E45"/>
    <mergeCell ref="C46:E46"/>
    <mergeCell ref="C47:E47"/>
    <mergeCell ref="C48:E48"/>
    <mergeCell ref="A24:N24"/>
    <mergeCell ref="A25:N25"/>
    <mergeCell ref="B27:F27"/>
    <mergeCell ref="B28:F28"/>
    <mergeCell ref="L37:M37"/>
    <mergeCell ref="C44:E44"/>
    <mergeCell ref="A39:A41"/>
    <mergeCell ref="B39:B41"/>
    <mergeCell ref="C39:E41"/>
    <mergeCell ref="F39:F41"/>
    <mergeCell ref="J39:L40"/>
    <mergeCell ref="M39:M41"/>
    <mergeCell ref="N39:N41"/>
    <mergeCell ref="C42:E42"/>
    <mergeCell ref="A43:N43"/>
    <mergeCell ref="G39:I40"/>
    <mergeCell ref="C49:E49"/>
    <mergeCell ref="C64:K64"/>
    <mergeCell ref="C51:E51"/>
    <mergeCell ref="C54:K54"/>
    <mergeCell ref="C55:K55"/>
    <mergeCell ref="C56:K56"/>
    <mergeCell ref="C57:K57"/>
    <mergeCell ref="C58:K58"/>
    <mergeCell ref="C59:K59"/>
    <mergeCell ref="C60:K60"/>
    <mergeCell ref="C61:K61"/>
    <mergeCell ref="C62:K62"/>
    <mergeCell ref="C63:K63"/>
    <mergeCell ref="C50:E50"/>
    <mergeCell ref="C73:L73"/>
    <mergeCell ref="C74:L74"/>
    <mergeCell ref="C65:K65"/>
    <mergeCell ref="C66:K66"/>
    <mergeCell ref="C67:K67"/>
    <mergeCell ref="C68:K68"/>
    <mergeCell ref="A71:M71"/>
    <mergeCell ref="A72:M72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8" max="7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workbookViewId="0">
      <selection activeCell="D15" sqref="D15"/>
    </sheetView>
  </sheetViews>
  <sheetFormatPr defaultRowHeight="15.75" x14ac:dyDescent="0.25"/>
  <cols>
    <col min="1" max="1" width="36.42578125" style="82" customWidth="1"/>
    <col min="2" max="13" width="14.140625" style="82" customWidth="1"/>
    <col min="14" max="14" width="16.28515625" style="82" customWidth="1"/>
    <col min="15" max="15" width="16" style="82" customWidth="1"/>
    <col min="16" max="16" width="13.140625" style="82" bestFit="1" customWidth="1"/>
    <col min="17" max="17" width="16.42578125" style="82" customWidth="1"/>
    <col min="18" max="16384" width="9.140625" style="82"/>
  </cols>
  <sheetData>
    <row r="1" spans="1:15" x14ac:dyDescent="0.25">
      <c r="N1" s="9" t="s">
        <v>118</v>
      </c>
    </row>
    <row r="2" spans="1:15" x14ac:dyDescent="0.25">
      <c r="N2" s="9" t="s">
        <v>198</v>
      </c>
    </row>
    <row r="3" spans="1:15" x14ac:dyDescent="0.25">
      <c r="N3" s="9" t="s">
        <v>119</v>
      </c>
    </row>
    <row r="4" spans="1:15" s="86" customFormat="1" ht="18.75" x14ac:dyDescent="0.3">
      <c r="A4" s="368" t="s">
        <v>201</v>
      </c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</row>
    <row r="6" spans="1:15" ht="27.95" customHeight="1" x14ac:dyDescent="0.25">
      <c r="A6" s="366" t="s">
        <v>120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7"/>
    </row>
    <row r="7" spans="1:15" ht="18" customHeight="1" x14ac:dyDescent="0.25">
      <c r="A7" s="88"/>
      <c r="B7" s="88" t="s">
        <v>121</v>
      </c>
      <c r="C7" s="88" t="s">
        <v>122</v>
      </c>
      <c r="D7" s="88" t="s">
        <v>123</v>
      </c>
      <c r="E7" s="88" t="s">
        <v>124</v>
      </c>
      <c r="F7" s="88" t="s">
        <v>125</v>
      </c>
      <c r="G7" s="88" t="s">
        <v>126</v>
      </c>
      <c r="H7" s="88" t="s">
        <v>127</v>
      </c>
      <c r="I7" s="88" t="s">
        <v>128</v>
      </c>
      <c r="J7" s="88" t="s">
        <v>129</v>
      </c>
      <c r="K7" s="88" t="s">
        <v>130</v>
      </c>
      <c r="L7" s="88" t="s">
        <v>131</v>
      </c>
      <c r="M7" s="88" t="s">
        <v>132</v>
      </c>
      <c r="N7" s="89" t="s">
        <v>133</v>
      </c>
    </row>
    <row r="8" spans="1:15" ht="31.5" x14ac:dyDescent="0.25">
      <c r="A8" s="90" t="s">
        <v>181</v>
      </c>
      <c r="B8" s="91">
        <v>83.33</v>
      </c>
      <c r="C8" s="91">
        <v>83.33</v>
      </c>
      <c r="D8" s="91">
        <v>83.33</v>
      </c>
      <c r="E8" s="91">
        <v>83.33</v>
      </c>
      <c r="F8" s="91">
        <v>83.33</v>
      </c>
      <c r="G8" s="91">
        <v>83.33</v>
      </c>
      <c r="H8" s="91">
        <v>83.33</v>
      </c>
      <c r="I8" s="91">
        <v>83.33</v>
      </c>
      <c r="J8" s="91">
        <v>83.33</v>
      </c>
      <c r="K8" s="91">
        <v>83.33</v>
      </c>
      <c r="L8" s="91">
        <v>83.33</v>
      </c>
      <c r="M8" s="91">
        <v>83.33</v>
      </c>
      <c r="N8" s="89"/>
    </row>
    <row r="9" spans="1:15" ht="24" customHeight="1" x14ac:dyDescent="0.25">
      <c r="A9" s="92" t="s">
        <v>134</v>
      </c>
      <c r="B9" s="93"/>
      <c r="C9" s="93">
        <v>15</v>
      </c>
      <c r="D9" s="93">
        <v>48</v>
      </c>
      <c r="E9" s="93">
        <v>48</v>
      </c>
      <c r="F9" s="93">
        <v>48</v>
      </c>
      <c r="G9" s="93">
        <v>48</v>
      </c>
      <c r="H9" s="93">
        <v>48</v>
      </c>
      <c r="I9" s="93">
        <v>49</v>
      </c>
      <c r="J9" s="93">
        <v>49</v>
      </c>
      <c r="K9" s="93">
        <v>49</v>
      </c>
      <c r="L9" s="93">
        <v>49</v>
      </c>
      <c r="M9" s="93">
        <v>49</v>
      </c>
      <c r="N9" s="94">
        <v>500</v>
      </c>
      <c r="O9" s="84"/>
    </row>
    <row r="10" spans="1:15" ht="24" customHeight="1" x14ac:dyDescent="0.25">
      <c r="A10" s="96" t="s">
        <v>140</v>
      </c>
      <c r="B10" s="97">
        <v>0</v>
      </c>
      <c r="C10" s="97">
        <v>1249.95</v>
      </c>
      <c r="D10" s="97">
        <v>3999.84</v>
      </c>
      <c r="E10" s="97">
        <v>3999.84</v>
      </c>
      <c r="F10" s="97">
        <v>3999.84</v>
      </c>
      <c r="G10" s="97">
        <v>3999.84</v>
      </c>
      <c r="H10" s="97">
        <v>3999.84</v>
      </c>
      <c r="I10" s="97">
        <v>4083.17</v>
      </c>
      <c r="J10" s="97">
        <v>4083.17</v>
      </c>
      <c r="K10" s="97">
        <v>4083.17</v>
      </c>
      <c r="L10" s="97">
        <v>4083.17</v>
      </c>
      <c r="M10" s="97">
        <v>4083.17</v>
      </c>
      <c r="N10" s="97">
        <v>41664.999999999993</v>
      </c>
    </row>
    <row r="11" spans="1:15" ht="30" customHeight="1" x14ac:dyDescent="0.25">
      <c r="A11" s="96" t="s">
        <v>141</v>
      </c>
      <c r="B11" s="97">
        <v>0</v>
      </c>
      <c r="C11" s="97">
        <v>1499.94</v>
      </c>
      <c r="D11" s="97">
        <v>4799.808</v>
      </c>
      <c r="E11" s="97">
        <v>4799.808</v>
      </c>
      <c r="F11" s="97">
        <v>4799.808</v>
      </c>
      <c r="G11" s="97">
        <v>4799.808</v>
      </c>
      <c r="H11" s="97">
        <v>4799.808</v>
      </c>
      <c r="I11" s="97">
        <v>4899.8040000000001</v>
      </c>
      <c r="J11" s="97">
        <v>4899.8040000000001</v>
      </c>
      <c r="K11" s="97">
        <v>4899.8040000000001</v>
      </c>
      <c r="L11" s="97">
        <v>4899.8040000000001</v>
      </c>
      <c r="M11" s="97">
        <v>4899.8040000000001</v>
      </c>
      <c r="N11" s="97">
        <v>49998.000000000015</v>
      </c>
      <c r="O11" s="85"/>
    </row>
    <row r="12" spans="1:15" ht="27.95" customHeight="1" x14ac:dyDescent="0.25">
      <c r="A12" s="366" t="s">
        <v>137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7"/>
    </row>
    <row r="13" spans="1:15" ht="18" customHeight="1" x14ac:dyDescent="0.25">
      <c r="A13" s="88"/>
      <c r="B13" s="88" t="s">
        <v>121</v>
      </c>
      <c r="C13" s="88" t="s">
        <v>122</v>
      </c>
      <c r="D13" s="88" t="s">
        <v>123</v>
      </c>
      <c r="E13" s="88" t="s">
        <v>124</v>
      </c>
      <c r="F13" s="88" t="s">
        <v>125</v>
      </c>
      <c r="G13" s="88" t="s">
        <v>126</v>
      </c>
      <c r="H13" s="88" t="s">
        <v>127</v>
      </c>
      <c r="I13" s="88" t="s">
        <v>128</v>
      </c>
      <c r="J13" s="88" t="s">
        <v>129</v>
      </c>
      <c r="K13" s="88" t="s">
        <v>130</v>
      </c>
      <c r="L13" s="88" t="s">
        <v>131</v>
      </c>
      <c r="M13" s="88" t="s">
        <v>132</v>
      </c>
      <c r="N13" s="89" t="s">
        <v>133</v>
      </c>
    </row>
    <row r="14" spans="1:15" ht="31.5" x14ac:dyDescent="0.25">
      <c r="A14" s="90" t="s">
        <v>181</v>
      </c>
      <c r="B14" s="91">
        <v>83.33</v>
      </c>
      <c r="C14" s="91">
        <v>83.33</v>
      </c>
      <c r="D14" s="91">
        <v>83.33</v>
      </c>
      <c r="E14" s="91">
        <v>83.33</v>
      </c>
      <c r="F14" s="91">
        <v>83.33</v>
      </c>
      <c r="G14" s="91">
        <v>83.33</v>
      </c>
      <c r="H14" s="91">
        <v>83.33</v>
      </c>
      <c r="I14" s="91">
        <v>83.33</v>
      </c>
      <c r="J14" s="91">
        <v>83.33</v>
      </c>
      <c r="K14" s="91">
        <v>83.33</v>
      </c>
      <c r="L14" s="91">
        <v>83.33</v>
      </c>
      <c r="M14" s="91">
        <v>83.33</v>
      </c>
      <c r="N14" s="89"/>
    </row>
    <row r="15" spans="1:15" ht="24" customHeight="1" x14ac:dyDescent="0.25">
      <c r="A15" s="92" t="s">
        <v>134</v>
      </c>
      <c r="B15" s="93">
        <v>7</v>
      </c>
      <c r="C15" s="93">
        <v>8</v>
      </c>
      <c r="D15" s="93">
        <v>48</v>
      </c>
      <c r="E15" s="93">
        <v>48</v>
      </c>
      <c r="F15" s="93">
        <v>48</v>
      </c>
      <c r="G15" s="93">
        <v>48</v>
      </c>
      <c r="H15" s="93">
        <v>48</v>
      </c>
      <c r="I15" s="93">
        <v>49</v>
      </c>
      <c r="J15" s="93">
        <v>49</v>
      </c>
      <c r="K15" s="93">
        <v>49</v>
      </c>
      <c r="L15" s="93">
        <v>49</v>
      </c>
      <c r="M15" s="93">
        <v>49</v>
      </c>
      <c r="N15" s="94">
        <v>500</v>
      </c>
      <c r="O15" s="84"/>
    </row>
    <row r="16" spans="1:15" ht="24" customHeight="1" x14ac:dyDescent="0.25">
      <c r="A16" s="96" t="s">
        <v>142</v>
      </c>
      <c r="B16" s="97">
        <v>583.30999999999995</v>
      </c>
      <c r="C16" s="97">
        <v>666.64</v>
      </c>
      <c r="D16" s="97">
        <v>3999.84</v>
      </c>
      <c r="E16" s="97">
        <v>3999.84</v>
      </c>
      <c r="F16" s="97">
        <v>3999.84</v>
      </c>
      <c r="G16" s="97">
        <v>3999.84</v>
      </c>
      <c r="H16" s="97">
        <v>3999.84</v>
      </c>
      <c r="I16" s="97">
        <v>4083.17</v>
      </c>
      <c r="J16" s="97">
        <v>4083.17</v>
      </c>
      <c r="K16" s="97">
        <v>4083.17</v>
      </c>
      <c r="L16" s="97">
        <v>4083.17</v>
      </c>
      <c r="M16" s="97">
        <v>4083.17</v>
      </c>
      <c r="N16" s="97">
        <v>41664.999999999993</v>
      </c>
    </row>
    <row r="17" spans="1:15" ht="24" customHeight="1" x14ac:dyDescent="0.25">
      <c r="A17" s="96" t="s">
        <v>143</v>
      </c>
      <c r="B17" s="97">
        <v>699.97199999999987</v>
      </c>
      <c r="C17" s="97">
        <v>799.96799999999996</v>
      </c>
      <c r="D17" s="97">
        <v>4799.808</v>
      </c>
      <c r="E17" s="97">
        <v>4799.808</v>
      </c>
      <c r="F17" s="97">
        <v>4799.808</v>
      </c>
      <c r="G17" s="97">
        <v>4799.808</v>
      </c>
      <c r="H17" s="97">
        <v>4799.808</v>
      </c>
      <c r="I17" s="97">
        <v>4899.8040000000001</v>
      </c>
      <c r="J17" s="97">
        <v>4899.8040000000001</v>
      </c>
      <c r="K17" s="97">
        <v>4899.8040000000001</v>
      </c>
      <c r="L17" s="97">
        <v>4899.8040000000001</v>
      </c>
      <c r="M17" s="97">
        <v>4899.8040000000001</v>
      </c>
      <c r="N17" s="97">
        <v>49998.000000000015</v>
      </c>
      <c r="O17" s="85"/>
    </row>
    <row r="18" spans="1:15" ht="27.95" customHeight="1" x14ac:dyDescent="0.25">
      <c r="A18" s="366" t="s">
        <v>138</v>
      </c>
      <c r="B18" s="366"/>
      <c r="C18" s="366"/>
      <c r="D18" s="366"/>
      <c r="E18" s="366"/>
      <c r="F18" s="366"/>
      <c r="G18" s="366"/>
      <c r="H18" s="366"/>
      <c r="I18" s="366"/>
      <c r="J18" s="366"/>
      <c r="K18" s="366"/>
      <c r="L18" s="366"/>
      <c r="M18" s="366"/>
      <c r="N18" s="367"/>
    </row>
    <row r="19" spans="1:15" ht="18" customHeight="1" x14ac:dyDescent="0.25">
      <c r="A19" s="88"/>
      <c r="B19" s="88" t="s">
        <v>121</v>
      </c>
      <c r="C19" s="88" t="s">
        <v>122</v>
      </c>
      <c r="D19" s="88" t="s">
        <v>123</v>
      </c>
      <c r="E19" s="88" t="s">
        <v>124</v>
      </c>
      <c r="F19" s="88" t="s">
        <v>125</v>
      </c>
      <c r="G19" s="88" t="s">
        <v>126</v>
      </c>
      <c r="H19" s="88" t="s">
        <v>127</v>
      </c>
      <c r="I19" s="88" t="s">
        <v>128</v>
      </c>
      <c r="J19" s="88" t="s">
        <v>129</v>
      </c>
      <c r="K19" s="88" t="s">
        <v>130</v>
      </c>
      <c r="L19" s="88" t="s">
        <v>131</v>
      </c>
      <c r="M19" s="88" t="s">
        <v>132</v>
      </c>
      <c r="N19" s="89" t="s">
        <v>133</v>
      </c>
    </row>
    <row r="20" spans="1:15" ht="31.5" x14ac:dyDescent="0.25">
      <c r="A20" s="90" t="s">
        <v>181</v>
      </c>
      <c r="B20" s="91">
        <v>83.33</v>
      </c>
      <c r="C20" s="91">
        <v>83.33</v>
      </c>
      <c r="D20" s="91">
        <v>83.33</v>
      </c>
      <c r="E20" s="91">
        <v>83.33</v>
      </c>
      <c r="F20" s="91">
        <v>83.33</v>
      </c>
      <c r="G20" s="91">
        <v>83.33</v>
      </c>
      <c r="H20" s="91">
        <v>83.33</v>
      </c>
      <c r="I20" s="91">
        <v>83.33</v>
      </c>
      <c r="J20" s="91">
        <v>83.33</v>
      </c>
      <c r="K20" s="91">
        <v>83.33</v>
      </c>
      <c r="L20" s="91">
        <v>83.33</v>
      </c>
      <c r="M20" s="91">
        <v>83.33</v>
      </c>
      <c r="N20" s="89"/>
    </row>
    <row r="21" spans="1:15" ht="24" customHeight="1" x14ac:dyDescent="0.25">
      <c r="A21" s="92" t="s">
        <v>134</v>
      </c>
      <c r="B21" s="93">
        <v>7</v>
      </c>
      <c r="C21" s="93">
        <v>8</v>
      </c>
      <c r="D21" s="93">
        <v>48</v>
      </c>
      <c r="E21" s="93">
        <v>48</v>
      </c>
      <c r="F21" s="93">
        <v>48</v>
      </c>
      <c r="G21" s="93">
        <v>48</v>
      </c>
      <c r="H21" s="93">
        <v>48</v>
      </c>
      <c r="I21" s="93">
        <v>49</v>
      </c>
      <c r="J21" s="93">
        <v>49</v>
      </c>
      <c r="K21" s="93">
        <v>49</v>
      </c>
      <c r="L21" s="93">
        <v>49</v>
      </c>
      <c r="M21" s="93">
        <v>49</v>
      </c>
      <c r="N21" s="94">
        <v>500</v>
      </c>
      <c r="O21" s="84"/>
    </row>
    <row r="22" spans="1:15" ht="24" customHeight="1" x14ac:dyDescent="0.25">
      <c r="A22" s="96" t="s">
        <v>144</v>
      </c>
      <c r="B22" s="97">
        <v>583.30999999999995</v>
      </c>
      <c r="C22" s="97">
        <v>666.64</v>
      </c>
      <c r="D22" s="97">
        <v>3999.84</v>
      </c>
      <c r="E22" s="97">
        <v>3999.84</v>
      </c>
      <c r="F22" s="97">
        <v>3999.84</v>
      </c>
      <c r="G22" s="97">
        <v>3999.84</v>
      </c>
      <c r="H22" s="97">
        <v>3999.84</v>
      </c>
      <c r="I22" s="97">
        <v>4083.17</v>
      </c>
      <c r="J22" s="97">
        <v>4083.17</v>
      </c>
      <c r="K22" s="97">
        <v>4083.17</v>
      </c>
      <c r="L22" s="97">
        <v>4083.17</v>
      </c>
      <c r="M22" s="97">
        <v>4083.17</v>
      </c>
      <c r="N22" s="97">
        <v>41664.999999999993</v>
      </c>
    </row>
    <row r="23" spans="1:15" ht="24" customHeight="1" x14ac:dyDescent="0.25">
      <c r="A23" s="96" t="s">
        <v>145</v>
      </c>
      <c r="B23" s="97">
        <v>699.97199999999987</v>
      </c>
      <c r="C23" s="97">
        <v>799.96799999999996</v>
      </c>
      <c r="D23" s="97">
        <v>4799.808</v>
      </c>
      <c r="E23" s="97">
        <v>4799.808</v>
      </c>
      <c r="F23" s="97">
        <v>4799.808</v>
      </c>
      <c r="G23" s="97">
        <v>4799.808</v>
      </c>
      <c r="H23" s="97">
        <v>4799.808</v>
      </c>
      <c r="I23" s="97">
        <v>4899.8040000000001</v>
      </c>
      <c r="J23" s="97">
        <v>4899.8040000000001</v>
      </c>
      <c r="K23" s="97">
        <v>4899.8040000000001</v>
      </c>
      <c r="L23" s="97">
        <v>4899.8040000000001</v>
      </c>
      <c r="M23" s="97">
        <v>4899.8040000000001</v>
      </c>
      <c r="N23" s="97">
        <v>49998.000000000015</v>
      </c>
      <c r="O23" s="85"/>
    </row>
    <row r="24" spans="1:15" ht="27.95" customHeight="1" x14ac:dyDescent="0.25">
      <c r="A24" s="366" t="s">
        <v>139</v>
      </c>
      <c r="B24" s="366"/>
      <c r="C24" s="366"/>
      <c r="D24" s="366"/>
      <c r="E24" s="366"/>
      <c r="F24" s="366"/>
      <c r="G24" s="366"/>
      <c r="H24" s="366"/>
      <c r="I24" s="366"/>
      <c r="J24" s="366"/>
      <c r="K24" s="366"/>
      <c r="L24" s="366"/>
      <c r="M24" s="366"/>
      <c r="N24" s="367"/>
    </row>
    <row r="25" spans="1:15" ht="18" customHeight="1" x14ac:dyDescent="0.25">
      <c r="A25" s="88"/>
      <c r="B25" s="88" t="s">
        <v>121</v>
      </c>
      <c r="C25" s="88" t="s">
        <v>122</v>
      </c>
      <c r="D25" s="88" t="s">
        <v>123</v>
      </c>
      <c r="E25" s="88" t="s">
        <v>124</v>
      </c>
      <c r="F25" s="88" t="s">
        <v>125</v>
      </c>
      <c r="G25" s="88" t="s">
        <v>126</v>
      </c>
      <c r="H25" s="88" t="s">
        <v>127</v>
      </c>
      <c r="I25" s="88" t="s">
        <v>128</v>
      </c>
      <c r="J25" s="88" t="s">
        <v>129</v>
      </c>
      <c r="K25" s="88" t="s">
        <v>130</v>
      </c>
      <c r="L25" s="88" t="s">
        <v>131</v>
      </c>
      <c r="M25" s="88" t="s">
        <v>132</v>
      </c>
      <c r="N25" s="89" t="s">
        <v>133</v>
      </c>
    </row>
    <row r="26" spans="1:15" ht="31.5" x14ac:dyDescent="0.25">
      <c r="A26" s="90" t="s">
        <v>181</v>
      </c>
      <c r="B26" s="91">
        <v>83.33</v>
      </c>
      <c r="C26" s="91">
        <v>83.33</v>
      </c>
      <c r="D26" s="91">
        <v>83.33</v>
      </c>
      <c r="E26" s="91">
        <v>83.33</v>
      </c>
      <c r="F26" s="91">
        <v>83.33</v>
      </c>
      <c r="G26" s="91">
        <v>83.33</v>
      </c>
      <c r="H26" s="91">
        <v>83.33</v>
      </c>
      <c r="I26" s="91">
        <v>83.33</v>
      </c>
      <c r="J26" s="91">
        <v>83.33</v>
      </c>
      <c r="K26" s="91">
        <v>83.33</v>
      </c>
      <c r="L26" s="91">
        <v>83.33</v>
      </c>
      <c r="M26" s="91">
        <v>83.33</v>
      </c>
      <c r="N26" s="89"/>
    </row>
    <row r="27" spans="1:15" ht="24" customHeight="1" x14ac:dyDescent="0.25">
      <c r="A27" s="92" t="s">
        <v>134</v>
      </c>
      <c r="B27" s="93">
        <v>7</v>
      </c>
      <c r="C27" s="93">
        <v>8</v>
      </c>
      <c r="D27" s="93">
        <v>48</v>
      </c>
      <c r="E27" s="93">
        <v>48</v>
      </c>
      <c r="F27" s="93">
        <v>48</v>
      </c>
      <c r="G27" s="93">
        <v>48</v>
      </c>
      <c r="H27" s="93">
        <v>48</v>
      </c>
      <c r="I27" s="93">
        <v>49</v>
      </c>
      <c r="J27" s="93">
        <v>49</v>
      </c>
      <c r="K27" s="93">
        <v>27</v>
      </c>
      <c r="L27" s="93">
        <v>25</v>
      </c>
      <c r="M27" s="93">
        <v>20</v>
      </c>
      <c r="N27" s="94">
        <v>425</v>
      </c>
      <c r="O27" s="84"/>
    </row>
    <row r="28" spans="1:15" ht="24" customHeight="1" x14ac:dyDescent="0.25">
      <c r="A28" s="96" t="s">
        <v>146</v>
      </c>
      <c r="B28" s="97">
        <v>583.30999999999995</v>
      </c>
      <c r="C28" s="97">
        <v>666.64</v>
      </c>
      <c r="D28" s="97">
        <v>3999.84</v>
      </c>
      <c r="E28" s="97">
        <v>3999.84</v>
      </c>
      <c r="F28" s="97">
        <v>3999.84</v>
      </c>
      <c r="G28" s="97">
        <v>3999.84</v>
      </c>
      <c r="H28" s="97">
        <v>3999.84</v>
      </c>
      <c r="I28" s="97">
        <v>4083.17</v>
      </c>
      <c r="J28" s="97">
        <v>4083.17</v>
      </c>
      <c r="K28" s="97">
        <v>2249.91</v>
      </c>
      <c r="L28" s="97">
        <v>2083.25</v>
      </c>
      <c r="M28" s="97">
        <v>1666.6</v>
      </c>
      <c r="N28" s="97">
        <v>35415.249999999993</v>
      </c>
    </row>
    <row r="29" spans="1:15" ht="24" customHeight="1" x14ac:dyDescent="0.25">
      <c r="A29" s="96" t="s">
        <v>147</v>
      </c>
      <c r="B29" s="97">
        <v>699.97199999999987</v>
      </c>
      <c r="C29" s="97">
        <v>799.96799999999996</v>
      </c>
      <c r="D29" s="97">
        <v>4799.808</v>
      </c>
      <c r="E29" s="97">
        <v>4799.808</v>
      </c>
      <c r="F29" s="97">
        <v>4799.808</v>
      </c>
      <c r="G29" s="97">
        <v>4799.808</v>
      </c>
      <c r="H29" s="97">
        <v>4799.808</v>
      </c>
      <c r="I29" s="97">
        <v>4899.8040000000001</v>
      </c>
      <c r="J29" s="97">
        <v>4899.8040000000001</v>
      </c>
      <c r="K29" s="97">
        <v>2699.8919999999998</v>
      </c>
      <c r="L29" s="97">
        <v>2499.9</v>
      </c>
      <c r="M29" s="97">
        <v>1999.9199999999998</v>
      </c>
      <c r="N29" s="97">
        <v>42498.3</v>
      </c>
      <c r="O29" s="85"/>
    </row>
    <row r="30" spans="1:15" s="101" customFormat="1" ht="26.25" customHeight="1" x14ac:dyDescent="0.25">
      <c r="A30" s="99" t="s">
        <v>148</v>
      </c>
      <c r="B30" s="100">
        <v>1749.9299999999998</v>
      </c>
      <c r="C30" s="100">
        <v>3249.87</v>
      </c>
      <c r="D30" s="100">
        <v>15999.36</v>
      </c>
      <c r="E30" s="100">
        <v>15999.36</v>
      </c>
      <c r="F30" s="100">
        <v>15999.36</v>
      </c>
      <c r="G30" s="100">
        <v>15999.36</v>
      </c>
      <c r="H30" s="100">
        <v>15999.36</v>
      </c>
      <c r="I30" s="100">
        <v>16332.68</v>
      </c>
      <c r="J30" s="100">
        <v>16332.68</v>
      </c>
      <c r="K30" s="100">
        <v>14499.42</v>
      </c>
      <c r="L30" s="100">
        <v>14332.76</v>
      </c>
      <c r="M30" s="100">
        <v>13916.11</v>
      </c>
      <c r="N30" s="102">
        <v>160410.24999999997</v>
      </c>
    </row>
    <row r="31" spans="1:15" s="101" customFormat="1" ht="30" customHeight="1" x14ac:dyDescent="0.25">
      <c r="A31" s="99" t="s">
        <v>149</v>
      </c>
      <c r="B31" s="100">
        <v>2099.9159999999997</v>
      </c>
      <c r="C31" s="100">
        <v>3899.8439999999996</v>
      </c>
      <c r="D31" s="100">
        <v>19199.232</v>
      </c>
      <c r="E31" s="100">
        <v>19199.232</v>
      </c>
      <c r="F31" s="100">
        <v>19199.232</v>
      </c>
      <c r="G31" s="100">
        <v>19199.232</v>
      </c>
      <c r="H31" s="100">
        <v>19199.232</v>
      </c>
      <c r="I31" s="100">
        <v>19599.216</v>
      </c>
      <c r="J31" s="100">
        <v>19599.216</v>
      </c>
      <c r="K31" s="100">
        <v>17399.304</v>
      </c>
      <c r="L31" s="100">
        <v>17199.312000000002</v>
      </c>
      <c r="M31" s="100">
        <v>16699.331999999999</v>
      </c>
      <c r="N31" s="102">
        <v>192492.30000000005</v>
      </c>
      <c r="O31" s="98"/>
    </row>
    <row r="32" spans="1:15" x14ac:dyDescent="0.25">
      <c r="O32" s="85"/>
    </row>
    <row r="33" spans="1:1" x14ac:dyDescent="0.25">
      <c r="A33" s="82" t="s">
        <v>182</v>
      </c>
    </row>
    <row r="34" spans="1:1" x14ac:dyDescent="0.25">
      <c r="A34" s="146" t="s">
        <v>183</v>
      </c>
    </row>
  </sheetData>
  <mergeCells count="5">
    <mergeCell ref="A4:N4"/>
    <mergeCell ref="A6:N6"/>
    <mergeCell ref="A12:N12"/>
    <mergeCell ref="A18:N18"/>
    <mergeCell ref="A24:N24"/>
  </mergeCells>
  <pageMargins left="0.7" right="0.7" top="0.75" bottom="0.75" header="0.3" footer="0.3"/>
  <pageSetup paperSize="8"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5"/>
  <sheetViews>
    <sheetView workbookViewId="0">
      <selection activeCell="H18" sqref="H18"/>
    </sheetView>
  </sheetViews>
  <sheetFormatPr defaultRowHeight="15.75" x14ac:dyDescent="0.25"/>
  <cols>
    <col min="1" max="1" width="12.42578125" style="82" customWidth="1"/>
    <col min="2" max="7" width="16.7109375" style="82" customWidth="1"/>
    <col min="8" max="8" width="16" style="82" customWidth="1"/>
    <col min="9" max="21" width="16.7109375" style="82" customWidth="1"/>
    <col min="22" max="16384" width="9.140625" style="82"/>
  </cols>
  <sheetData>
    <row r="2" spans="1:12" s="10" customFormat="1" collapsed="1" x14ac:dyDescent="0.2">
      <c r="A2" s="3"/>
      <c r="B2" s="4"/>
      <c r="C2" s="5"/>
      <c r="D2" s="6"/>
      <c r="E2" s="7"/>
      <c r="G2" s="8"/>
      <c r="H2" s="9" t="s">
        <v>175</v>
      </c>
      <c r="I2" s="8"/>
      <c r="J2" s="8"/>
      <c r="K2" s="8"/>
      <c r="L2" s="8"/>
    </row>
    <row r="3" spans="1:12" s="10" customFormat="1" x14ac:dyDescent="0.2">
      <c r="A3" s="3"/>
      <c r="B3" s="4"/>
      <c r="C3" s="5"/>
      <c r="D3" s="6"/>
      <c r="E3" s="7"/>
      <c r="G3" s="8"/>
      <c r="H3" s="9" t="s">
        <v>198</v>
      </c>
      <c r="I3" s="8"/>
      <c r="J3" s="8"/>
      <c r="K3" s="8"/>
      <c r="L3" s="8"/>
    </row>
    <row r="4" spans="1:12" s="10" customFormat="1" x14ac:dyDescent="0.2">
      <c r="A4" s="3"/>
      <c r="B4" s="4"/>
      <c r="C4" s="5"/>
      <c r="D4" s="6"/>
      <c r="E4" s="7"/>
      <c r="G4" s="8"/>
      <c r="H4" s="9" t="s">
        <v>119</v>
      </c>
      <c r="I4" s="8"/>
      <c r="J4" s="8"/>
      <c r="K4" s="8"/>
      <c r="L4" s="8"/>
    </row>
    <row r="5" spans="1:12" s="10" customFormat="1" x14ac:dyDescent="0.2">
      <c r="A5" s="3"/>
      <c r="B5" s="4"/>
      <c r="C5" s="5"/>
      <c r="D5" s="6"/>
      <c r="E5" s="7"/>
      <c r="F5" s="9"/>
      <c r="G5" s="8"/>
      <c r="H5" s="8"/>
      <c r="I5" s="8"/>
      <c r="J5" s="8"/>
      <c r="K5" s="8"/>
      <c r="L5" s="8"/>
    </row>
    <row r="6" spans="1:12" ht="18.75" x14ac:dyDescent="0.3">
      <c r="B6" s="103" t="s">
        <v>199</v>
      </c>
    </row>
    <row r="7" spans="1:12" ht="19.5" x14ac:dyDescent="0.35">
      <c r="B7" s="376" t="s">
        <v>564</v>
      </c>
      <c r="C7" s="376"/>
      <c r="D7" s="376"/>
      <c r="E7" s="376"/>
      <c r="F7" s="376"/>
      <c r="G7" s="376"/>
      <c r="H7" s="376"/>
    </row>
    <row r="9" spans="1:12" ht="63" x14ac:dyDescent="0.25">
      <c r="A9" s="83"/>
      <c r="B9" s="83"/>
      <c r="C9" s="104" t="s">
        <v>134</v>
      </c>
      <c r="D9" s="104" t="s">
        <v>150</v>
      </c>
      <c r="E9" s="104" t="s">
        <v>151</v>
      </c>
      <c r="F9" s="104" t="s">
        <v>152</v>
      </c>
      <c r="G9" s="104" t="s">
        <v>153</v>
      </c>
      <c r="H9" s="104" t="s">
        <v>154</v>
      </c>
    </row>
    <row r="10" spans="1:12" x14ac:dyDescent="0.25">
      <c r="A10" s="371" t="s">
        <v>155</v>
      </c>
      <c r="B10" s="87" t="s">
        <v>156</v>
      </c>
      <c r="C10" s="105"/>
      <c r="D10" s="106"/>
      <c r="E10" s="106">
        <f>C10*D10</f>
        <v>0</v>
      </c>
      <c r="F10" s="106">
        <f>3*E10</f>
        <v>0</v>
      </c>
      <c r="G10" s="372">
        <f>F10+F11+F12+F13</f>
        <v>36618.959999999999</v>
      </c>
      <c r="H10" s="373">
        <f>G10*1.2</f>
        <v>43942.752</v>
      </c>
    </row>
    <row r="11" spans="1:12" x14ac:dyDescent="0.25">
      <c r="A11" s="371"/>
      <c r="B11" s="87" t="s">
        <v>157</v>
      </c>
      <c r="C11" s="105"/>
      <c r="D11" s="106"/>
      <c r="E11" s="106">
        <f t="shared" ref="E11:E13" si="0">C11*D11</f>
        <v>0</v>
      </c>
      <c r="F11" s="106">
        <f t="shared" ref="F11:F12" si="1">3*E11</f>
        <v>0</v>
      </c>
      <c r="G11" s="372"/>
      <c r="H11" s="374"/>
    </row>
    <row r="12" spans="1:12" x14ac:dyDescent="0.25">
      <c r="A12" s="371"/>
      <c r="B12" s="87" t="s">
        <v>158</v>
      </c>
      <c r="C12" s="105"/>
      <c r="D12" s="106"/>
      <c r="E12" s="106">
        <f t="shared" si="0"/>
        <v>0</v>
      </c>
      <c r="F12" s="106">
        <f t="shared" si="1"/>
        <v>0</v>
      </c>
      <c r="G12" s="372"/>
      <c r="H12" s="374"/>
    </row>
    <row r="13" spans="1:12" x14ac:dyDescent="0.25">
      <c r="A13" s="371"/>
      <c r="B13" s="87" t="s">
        <v>159</v>
      </c>
      <c r="C13" s="105">
        <v>614</v>
      </c>
      <c r="D13" s="106">
        <v>59.64</v>
      </c>
      <c r="E13" s="106">
        <f t="shared" si="0"/>
        <v>36618.959999999999</v>
      </c>
      <c r="F13" s="106">
        <f>1*E13</f>
        <v>36618.959999999999</v>
      </c>
      <c r="G13" s="372"/>
      <c r="H13" s="375"/>
    </row>
    <row r="14" spans="1:12" x14ac:dyDescent="0.25">
      <c r="A14" s="107"/>
      <c r="B14" s="107"/>
      <c r="C14" s="108"/>
      <c r="D14" s="109"/>
      <c r="E14" s="109"/>
      <c r="F14" s="109"/>
      <c r="G14" s="109"/>
      <c r="H14" s="107"/>
    </row>
    <row r="15" spans="1:12" x14ac:dyDescent="0.25">
      <c r="A15" s="110"/>
      <c r="B15" s="110" t="s">
        <v>160</v>
      </c>
      <c r="C15" s="111"/>
      <c r="D15" s="112"/>
      <c r="E15" s="112"/>
      <c r="F15" s="112"/>
      <c r="G15" s="112">
        <f>G10</f>
        <v>36618.959999999999</v>
      </c>
      <c r="H15" s="112">
        <f>H10</f>
        <v>43942.752</v>
      </c>
    </row>
  </sheetData>
  <mergeCells count="4">
    <mergeCell ref="A10:A13"/>
    <mergeCell ref="G10:G13"/>
    <mergeCell ref="H10:H13"/>
    <mergeCell ref="B7:H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view="pageBreakPreview" zoomScale="115" zoomScaleNormal="100" zoomScaleSheetLayoutView="115" workbookViewId="0">
      <selection activeCell="J14" sqref="J14"/>
    </sheetView>
  </sheetViews>
  <sheetFormatPr defaultRowHeight="15" x14ac:dyDescent="0.25"/>
  <cols>
    <col min="1" max="1" width="9.140625" style="113"/>
    <col min="2" max="2" width="36" style="115" customWidth="1"/>
    <col min="3" max="3" width="12" style="113" customWidth="1"/>
    <col min="4" max="4" width="9.7109375" style="116" customWidth="1"/>
    <col min="5" max="5" width="14" style="116" customWidth="1"/>
    <col min="6" max="6" width="16.42578125" style="116" customWidth="1"/>
    <col min="7" max="7" width="9.140625" style="114" customWidth="1"/>
    <col min="8" max="16384" width="9.140625" style="114"/>
  </cols>
  <sheetData>
    <row r="1" spans="1:14" s="10" customFormat="1" ht="15.75" collapsed="1" x14ac:dyDescent="0.2">
      <c r="A1" s="3"/>
      <c r="B1" s="4"/>
      <c r="C1" s="5"/>
      <c r="D1" s="6"/>
      <c r="E1" s="7"/>
      <c r="F1" s="9" t="s">
        <v>175</v>
      </c>
      <c r="G1" s="8"/>
      <c r="H1" s="8"/>
      <c r="I1" s="8"/>
      <c r="J1" s="8"/>
      <c r="K1" s="8"/>
      <c r="L1" s="8"/>
    </row>
    <row r="2" spans="1:14" s="10" customFormat="1" ht="15.75" x14ac:dyDescent="0.2">
      <c r="A2" s="3"/>
      <c r="B2" s="4"/>
      <c r="C2" s="5"/>
      <c r="D2" s="6"/>
      <c r="E2" s="7"/>
      <c r="F2" s="9" t="s">
        <v>198</v>
      </c>
      <c r="G2" s="8"/>
      <c r="H2" s="8"/>
      <c r="I2" s="8"/>
      <c r="J2" s="8"/>
      <c r="K2" s="8"/>
      <c r="L2" s="8"/>
    </row>
    <row r="3" spans="1:14" s="10" customFormat="1" ht="15.75" x14ac:dyDescent="0.2">
      <c r="A3" s="3"/>
      <c r="B3" s="4"/>
      <c r="C3" s="5"/>
      <c r="D3" s="6"/>
      <c r="E3" s="7"/>
      <c r="F3" s="9" t="s">
        <v>119</v>
      </c>
      <c r="G3" s="8"/>
      <c r="H3" s="8"/>
      <c r="I3" s="8"/>
      <c r="J3" s="8"/>
      <c r="K3" s="8"/>
      <c r="L3" s="8"/>
    </row>
    <row r="4" spans="1:14" s="1" customFormat="1" ht="20.25" customHeight="1" x14ac:dyDescent="0.2">
      <c r="N4" s="2"/>
    </row>
    <row r="5" spans="1:14" x14ac:dyDescent="0.25">
      <c r="A5" s="377" t="s">
        <v>161</v>
      </c>
      <c r="B5" s="377"/>
      <c r="C5" s="377"/>
      <c r="D5" s="377"/>
      <c r="E5" s="377"/>
      <c r="F5" s="377"/>
    </row>
    <row r="6" spans="1:14" s="118" customFormat="1" x14ac:dyDescent="0.25">
      <c r="A6" s="117"/>
      <c r="B6" s="378" t="s">
        <v>176</v>
      </c>
      <c r="C6" s="378"/>
      <c r="D6" s="378"/>
      <c r="E6" s="378"/>
      <c r="F6" s="378"/>
    </row>
    <row r="7" spans="1:14" s="118" customFormat="1" x14ac:dyDescent="0.25">
      <c r="A7" s="117"/>
      <c r="B7" s="119"/>
      <c r="C7" s="117"/>
      <c r="D7" s="120"/>
      <c r="E7" s="120"/>
      <c r="F7" s="120"/>
    </row>
    <row r="8" spans="1:14" s="118" customFormat="1" x14ac:dyDescent="0.25">
      <c r="A8" s="121">
        <v>1</v>
      </c>
      <c r="B8" s="122" t="s">
        <v>162</v>
      </c>
      <c r="C8" s="121" t="s">
        <v>177</v>
      </c>
      <c r="D8" s="123">
        <v>6.5833333333333341E-2</v>
      </c>
      <c r="E8" s="124">
        <v>72.037499999999994</v>
      </c>
      <c r="F8" s="124">
        <v>4.7524687500000002</v>
      </c>
      <c r="I8" s="125"/>
      <c r="J8" s="126"/>
    </row>
    <row r="9" spans="1:14" s="118" customFormat="1" x14ac:dyDescent="0.25">
      <c r="A9" s="121">
        <v>2</v>
      </c>
      <c r="B9" s="122" t="s">
        <v>163</v>
      </c>
      <c r="C9" s="121" t="s">
        <v>177</v>
      </c>
      <c r="D9" s="123">
        <v>6.5833333333333341E-2</v>
      </c>
      <c r="E9" s="124">
        <v>60.955833333333331</v>
      </c>
      <c r="F9" s="124">
        <v>4.0229256944444449</v>
      </c>
    </row>
    <row r="10" spans="1:14" s="118" customFormat="1" x14ac:dyDescent="0.25">
      <c r="A10" s="121"/>
      <c r="B10" s="122" t="s">
        <v>164</v>
      </c>
      <c r="C10" s="121" t="s">
        <v>165</v>
      </c>
      <c r="D10" s="127"/>
      <c r="E10" s="124"/>
      <c r="F10" s="124">
        <v>8.7653944444444445</v>
      </c>
    </row>
    <row r="11" spans="1:14" s="118" customFormat="1" x14ac:dyDescent="0.25">
      <c r="A11" s="121">
        <v>3</v>
      </c>
      <c r="B11" s="122" t="s">
        <v>166</v>
      </c>
      <c r="C11" s="121"/>
      <c r="D11" s="128">
        <v>0.75</v>
      </c>
      <c r="E11" s="124"/>
      <c r="F11" s="124">
        <v>6.5840458333333327</v>
      </c>
    </row>
    <row r="12" spans="1:14" s="118" customFormat="1" x14ac:dyDescent="0.25">
      <c r="A12" s="121"/>
      <c r="B12" s="122" t="s">
        <v>164</v>
      </c>
      <c r="C12" s="121"/>
      <c r="D12" s="128"/>
      <c r="E12" s="124"/>
      <c r="F12" s="124">
        <v>15.349440277777777</v>
      </c>
    </row>
    <row r="13" spans="1:14" s="118" customFormat="1" x14ac:dyDescent="0.25">
      <c r="A13" s="121">
        <v>4</v>
      </c>
      <c r="B13" s="122" t="s">
        <v>167</v>
      </c>
      <c r="C13" s="121"/>
      <c r="D13" s="128">
        <v>0.7</v>
      </c>
      <c r="E13" s="124"/>
      <c r="F13" s="124">
        <v>10.754608194444444</v>
      </c>
    </row>
    <row r="14" spans="1:14" s="118" customFormat="1" x14ac:dyDescent="0.25">
      <c r="A14" s="121">
        <v>5</v>
      </c>
      <c r="B14" s="122" t="s">
        <v>168</v>
      </c>
      <c r="C14" s="121"/>
      <c r="D14" s="128">
        <v>0.5</v>
      </c>
      <c r="E14" s="124"/>
      <c r="F14" s="124">
        <v>7.6847201388888884</v>
      </c>
    </row>
    <row r="15" spans="1:14" s="118" customFormat="1" x14ac:dyDescent="0.25">
      <c r="A15" s="121"/>
      <c r="B15" s="122" t="s">
        <v>169</v>
      </c>
      <c r="C15" s="121"/>
      <c r="D15" s="124"/>
      <c r="E15" s="124"/>
      <c r="F15" s="124">
        <v>33.778768611111111</v>
      </c>
    </row>
    <row r="16" spans="1:14" s="118" customFormat="1" x14ac:dyDescent="0.25">
      <c r="A16" s="121">
        <v>6</v>
      </c>
      <c r="B16" s="122" t="s">
        <v>170</v>
      </c>
      <c r="C16" s="121"/>
      <c r="D16" s="128">
        <v>0.3</v>
      </c>
      <c r="E16" s="124"/>
      <c r="F16" s="124">
        <v>10.133630583333334</v>
      </c>
    </row>
    <row r="17" spans="1:9" s="118" customFormat="1" x14ac:dyDescent="0.25">
      <c r="A17" s="121">
        <v>7</v>
      </c>
      <c r="B17" s="122" t="s">
        <v>171</v>
      </c>
      <c r="C17" s="121"/>
      <c r="D17" s="129">
        <v>7.0000000000000001E-3</v>
      </c>
      <c r="E17" s="124"/>
      <c r="F17" s="124">
        <v>0.23645138027777779</v>
      </c>
    </row>
    <row r="18" spans="1:9" s="118" customFormat="1" x14ac:dyDescent="0.25">
      <c r="A18" s="121"/>
      <c r="B18" s="130" t="s">
        <v>178</v>
      </c>
      <c r="C18" s="131"/>
      <c r="D18" s="132"/>
      <c r="E18" s="133"/>
      <c r="F18" s="133">
        <v>44.148850574722225</v>
      </c>
    </row>
    <row r="19" spans="1:9" s="118" customFormat="1" x14ac:dyDescent="0.25">
      <c r="A19" s="121">
        <v>8</v>
      </c>
      <c r="B19" s="122" t="s">
        <v>172</v>
      </c>
      <c r="C19" s="121"/>
      <c r="D19" s="128">
        <v>0.2</v>
      </c>
      <c r="E19" s="124"/>
      <c r="F19" s="124">
        <v>8.8497701149444445</v>
      </c>
    </row>
    <row r="20" spans="1:9" s="118" customFormat="1" x14ac:dyDescent="0.25">
      <c r="A20" s="121">
        <v>9</v>
      </c>
      <c r="B20" s="122" t="s">
        <v>173</v>
      </c>
      <c r="C20" s="121"/>
      <c r="D20" s="128">
        <v>0.15</v>
      </c>
      <c r="E20" s="124"/>
      <c r="F20" s="124">
        <v>6.6423275862083333</v>
      </c>
    </row>
    <row r="21" spans="1:9" s="118" customFormat="1" ht="9" customHeight="1" x14ac:dyDescent="0.25">
      <c r="A21" s="121"/>
      <c r="B21" s="122"/>
      <c r="C21" s="121"/>
      <c r="D21" s="124"/>
      <c r="E21" s="124"/>
      <c r="F21" s="124"/>
    </row>
    <row r="22" spans="1:9" s="118" customFormat="1" x14ac:dyDescent="0.25">
      <c r="A22" s="121">
        <v>10</v>
      </c>
      <c r="B22" s="122" t="s">
        <v>174</v>
      </c>
      <c r="C22" s="121"/>
      <c r="D22" s="124"/>
      <c r="E22" s="124"/>
      <c r="F22" s="124">
        <v>59.640948275874997</v>
      </c>
    </row>
    <row r="23" spans="1:9" s="118" customFormat="1" x14ac:dyDescent="0.25">
      <c r="A23" s="134"/>
      <c r="B23" s="135"/>
      <c r="C23" s="134"/>
      <c r="D23" s="136"/>
      <c r="E23" s="136"/>
      <c r="F23" s="136"/>
    </row>
    <row r="24" spans="1:9" s="118" customFormat="1" x14ac:dyDescent="0.25">
      <c r="A24" s="121"/>
      <c r="B24" s="137" t="s">
        <v>179</v>
      </c>
      <c r="C24" s="138" t="s">
        <v>180</v>
      </c>
      <c r="D24" s="166">
        <v>6.5833333333333341E-2</v>
      </c>
      <c r="E24" s="124"/>
      <c r="F24" s="124"/>
      <c r="I24" s="125"/>
    </row>
  </sheetData>
  <mergeCells count="2">
    <mergeCell ref="A5:F5"/>
    <mergeCell ref="B6:F6"/>
  </mergeCells>
  <pageMargins left="0.7" right="0.7" top="0.75" bottom="0.75" header="0.3" footer="0.3"/>
  <pageSetup paperSize="9" scale="89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1"/>
  <sheetViews>
    <sheetView zoomScaleNormal="100" workbookViewId="0">
      <selection activeCell="A31" sqref="A31"/>
    </sheetView>
  </sheetViews>
  <sheetFormatPr defaultRowHeight="15" x14ac:dyDescent="0.25"/>
  <cols>
    <col min="1" max="1" width="9.140625" style="147"/>
    <col min="2" max="2" width="6.140625" style="148" customWidth="1"/>
    <col min="3" max="3" width="8.28515625" style="147" customWidth="1"/>
    <col min="4" max="4" width="33.7109375" style="147" customWidth="1"/>
    <col min="5" max="5" width="12" style="147" customWidth="1"/>
    <col min="6" max="6" width="14.7109375" style="147" customWidth="1"/>
    <col min="7" max="7" width="15.28515625" style="147" customWidth="1"/>
    <col min="8" max="16384" width="9.140625" style="147"/>
  </cols>
  <sheetData>
    <row r="3" spans="2:8" ht="42" customHeight="1" x14ac:dyDescent="0.25">
      <c r="B3" s="379" t="s">
        <v>200</v>
      </c>
      <c r="C3" s="379"/>
      <c r="D3" s="379"/>
      <c r="E3" s="379"/>
      <c r="F3" s="379"/>
      <c r="G3" s="379"/>
    </row>
    <row r="4" spans="2:8" s="82" customFormat="1" ht="19.5" x14ac:dyDescent="0.35">
      <c r="B4" s="376" t="s">
        <v>565</v>
      </c>
      <c r="C4" s="376"/>
      <c r="D4" s="376"/>
      <c r="E4" s="376"/>
      <c r="F4" s="376"/>
      <c r="G4" s="376"/>
      <c r="H4" s="289"/>
    </row>
    <row r="5" spans="2:8" ht="15.75" thickBot="1" x14ac:dyDescent="0.3"/>
    <row r="6" spans="2:8" ht="29.25" thickBot="1" x14ac:dyDescent="0.3">
      <c r="B6" s="149" t="s">
        <v>184</v>
      </c>
      <c r="C6" s="380" t="s">
        <v>185</v>
      </c>
      <c r="D6" s="381"/>
      <c r="E6" s="150" t="s">
        <v>186</v>
      </c>
      <c r="F6" s="149" t="s">
        <v>187</v>
      </c>
      <c r="G6" s="151" t="s">
        <v>188</v>
      </c>
    </row>
    <row r="7" spans="2:8" x14ac:dyDescent="0.25">
      <c r="B7" s="382">
        <v>2021</v>
      </c>
      <c r="C7" s="385" t="s">
        <v>189</v>
      </c>
      <c r="D7" s="386"/>
      <c r="E7" s="152">
        <v>900</v>
      </c>
      <c r="F7" s="387">
        <v>78876</v>
      </c>
      <c r="G7" s="390">
        <v>94651.199999999997</v>
      </c>
    </row>
    <row r="8" spans="2:8" ht="16.5" customHeight="1" x14ac:dyDescent="0.25">
      <c r="B8" s="383"/>
      <c r="C8" s="393" t="s">
        <v>190</v>
      </c>
      <c r="D8" s="153" t="s">
        <v>191</v>
      </c>
      <c r="E8" s="154">
        <v>10</v>
      </c>
      <c r="F8" s="388"/>
      <c r="G8" s="391"/>
    </row>
    <row r="9" spans="2:8" x14ac:dyDescent="0.25">
      <c r="B9" s="383"/>
      <c r="C9" s="394"/>
      <c r="D9" s="153" t="s">
        <v>192</v>
      </c>
      <c r="E9" s="154">
        <v>30</v>
      </c>
      <c r="F9" s="388"/>
      <c r="G9" s="391"/>
    </row>
    <row r="10" spans="2:8" ht="30" x14ac:dyDescent="0.25">
      <c r="B10" s="383"/>
      <c r="C10" s="395"/>
      <c r="D10" s="153" t="s">
        <v>193</v>
      </c>
      <c r="E10" s="154">
        <v>100</v>
      </c>
      <c r="F10" s="388"/>
      <c r="G10" s="391"/>
    </row>
    <row r="11" spans="2:8" ht="15.75" thickBot="1" x14ac:dyDescent="0.3">
      <c r="B11" s="384"/>
      <c r="C11" s="396" t="s">
        <v>194</v>
      </c>
      <c r="D11" s="397"/>
      <c r="E11" s="165">
        <v>78876</v>
      </c>
      <c r="F11" s="389"/>
      <c r="G11" s="392"/>
    </row>
    <row r="12" spans="2:8" ht="15.75" thickBot="1" x14ac:dyDescent="0.3">
      <c r="C12" s="155"/>
      <c r="D12" s="155"/>
    </row>
    <row r="13" spans="2:8" ht="30.75" customHeight="1" thickBot="1" x14ac:dyDescent="0.3">
      <c r="B13" s="156"/>
      <c r="C13" s="157" t="s">
        <v>160</v>
      </c>
      <c r="D13" s="157"/>
      <c r="E13" s="158"/>
      <c r="F13" s="162">
        <v>78876</v>
      </c>
      <c r="G13" s="163">
        <v>94651.199999999997</v>
      </c>
    </row>
    <row r="14" spans="2:8" ht="15" customHeight="1" x14ac:dyDescent="0.25">
      <c r="C14" s="155"/>
      <c r="D14" s="159"/>
      <c r="E14" s="160" t="s">
        <v>195</v>
      </c>
      <c r="F14" s="161">
        <v>74997</v>
      </c>
      <c r="G14" s="164">
        <v>89996.4</v>
      </c>
    </row>
    <row r="15" spans="2:8" ht="17.25" customHeight="1" x14ac:dyDescent="0.25">
      <c r="C15" s="155"/>
      <c r="D15" s="159"/>
      <c r="E15" s="160" t="s">
        <v>196</v>
      </c>
      <c r="F15" s="161">
        <v>969.75</v>
      </c>
      <c r="G15" s="164">
        <v>1163.7</v>
      </c>
    </row>
    <row r="16" spans="2:8" x14ac:dyDescent="0.25">
      <c r="E16" s="160" t="s">
        <v>197</v>
      </c>
      <c r="F16" s="161">
        <v>2909.25</v>
      </c>
      <c r="G16" s="164">
        <v>3491.1</v>
      </c>
    </row>
    <row r="21" spans="7:7" x14ac:dyDescent="0.25">
      <c r="G21" s="167"/>
    </row>
  </sheetData>
  <mergeCells count="9">
    <mergeCell ref="B3:G3"/>
    <mergeCell ref="C6:D6"/>
    <mergeCell ref="B7:B11"/>
    <mergeCell ref="C7:D7"/>
    <mergeCell ref="F7:F11"/>
    <mergeCell ref="G7:G11"/>
    <mergeCell ref="C8:C10"/>
    <mergeCell ref="C11:D11"/>
    <mergeCell ref="B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58"/>
  <sheetViews>
    <sheetView showGridLines="0" topLeftCell="A37" zoomScale="115" zoomScaleNormal="115" zoomScaleSheetLayoutView="75" workbookViewId="0">
      <selection activeCell="A57" sqref="A57:XFD58"/>
    </sheetView>
  </sheetViews>
  <sheetFormatPr defaultRowHeight="12.75" outlineLevelRow="2" x14ac:dyDescent="0.2"/>
  <cols>
    <col min="1" max="1" width="4.5703125" style="236" customWidth="1"/>
    <col min="2" max="2" width="14.42578125" style="237" customWidth="1"/>
    <col min="3" max="3" width="40.7109375" style="238" customWidth="1"/>
    <col min="4" max="4" width="13.85546875" style="239" customWidth="1"/>
    <col min="5" max="5" width="16.42578125" style="240" customWidth="1"/>
    <col min="6" max="6" width="8.140625" style="241" customWidth="1"/>
    <col min="7" max="9" width="7.140625" style="241" customWidth="1"/>
    <col min="10" max="10" width="10.7109375" style="241" customWidth="1"/>
    <col min="11" max="13" width="7.140625" style="241" customWidth="1"/>
    <col min="14" max="16384" width="9.140625" style="235"/>
  </cols>
  <sheetData>
    <row r="1" spans="1:14" ht="15.75" outlineLevel="2" x14ac:dyDescent="0.25">
      <c r="A1" s="233"/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87" t="s">
        <v>547</v>
      </c>
    </row>
    <row r="2" spans="1:14" ht="15.75" outlineLevel="1" x14ac:dyDescent="0.25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87" t="s">
        <v>198</v>
      </c>
    </row>
    <row r="3" spans="1:14" ht="15" outlineLevel="1" x14ac:dyDescent="0.25">
      <c r="A3" s="243"/>
      <c r="B3" s="233"/>
      <c r="C3" s="233"/>
      <c r="D3" s="233"/>
      <c r="E3" s="233"/>
      <c r="F3" s="233"/>
      <c r="G3" s="233"/>
      <c r="H3" s="233"/>
      <c r="I3" s="233"/>
      <c r="J3" s="243"/>
      <c r="K3" s="233"/>
      <c r="L3" s="233"/>
      <c r="M3" s="233"/>
    </row>
    <row r="4" spans="1:14" ht="15" customHeight="1" x14ac:dyDescent="0.25">
      <c r="A4" s="243"/>
      <c r="B4" s="233"/>
      <c r="C4" s="233"/>
      <c r="D4" s="233"/>
      <c r="E4" s="233"/>
      <c r="F4" s="233"/>
      <c r="G4" s="233"/>
      <c r="H4" s="233"/>
      <c r="I4" s="233"/>
      <c r="J4" s="243"/>
      <c r="K4" s="233"/>
      <c r="L4" s="233"/>
      <c r="M4" s="233"/>
    </row>
    <row r="5" spans="1:14" ht="15" x14ac:dyDescent="0.25">
      <c r="A5" s="243"/>
      <c r="B5" s="233"/>
      <c r="C5" s="233"/>
      <c r="D5" s="233"/>
      <c r="E5" s="233"/>
      <c r="F5" s="233"/>
      <c r="G5" s="233"/>
      <c r="H5" s="233"/>
      <c r="I5" s="233"/>
      <c r="J5" s="243"/>
      <c r="K5" s="233"/>
      <c r="L5" s="233"/>
      <c r="M5" s="233"/>
    </row>
    <row r="6" spans="1:14" ht="15" outlineLevel="1" x14ac:dyDescent="0.25">
      <c r="A6" s="233"/>
      <c r="B6" s="233"/>
      <c r="C6" s="244"/>
      <c r="D6" s="236"/>
      <c r="E6" s="251"/>
      <c r="F6" s="233"/>
      <c r="G6" s="233"/>
      <c r="H6" s="233"/>
      <c r="I6" s="252"/>
      <c r="J6" s="233"/>
      <c r="K6" s="233"/>
      <c r="L6" s="233"/>
      <c r="M6" s="233"/>
    </row>
    <row r="7" spans="1:14" ht="15.75" outlineLevel="1" x14ac:dyDescent="0.25">
      <c r="A7" s="233"/>
      <c r="B7" s="233"/>
      <c r="C7" s="244"/>
      <c r="D7" s="253" t="s">
        <v>273</v>
      </c>
      <c r="E7" s="233"/>
      <c r="F7" s="233"/>
      <c r="G7" s="233"/>
      <c r="H7" s="233"/>
      <c r="I7" s="233"/>
      <c r="J7" s="233"/>
      <c r="K7" s="233"/>
      <c r="L7" s="233"/>
      <c r="M7" s="233"/>
    </row>
    <row r="8" spans="1:14" ht="15" customHeight="1" x14ac:dyDescent="0.25">
      <c r="A8" s="233"/>
      <c r="B8" s="233"/>
      <c r="C8" s="244"/>
      <c r="D8" s="254" t="s">
        <v>274</v>
      </c>
      <c r="E8" s="233"/>
      <c r="F8" s="233"/>
      <c r="G8" s="233"/>
      <c r="H8" s="233"/>
      <c r="I8" s="255"/>
      <c r="J8" s="233"/>
      <c r="K8" s="233"/>
      <c r="L8" s="233"/>
      <c r="M8" s="233"/>
    </row>
    <row r="9" spans="1:14" ht="15" x14ac:dyDescent="0.25">
      <c r="A9" s="233"/>
      <c r="B9" s="233"/>
      <c r="C9" s="244"/>
      <c r="D9" s="236"/>
      <c r="E9" s="236"/>
      <c r="F9" s="233"/>
      <c r="G9" s="233"/>
      <c r="H9" s="233"/>
      <c r="I9" s="256"/>
      <c r="J9" s="233"/>
      <c r="K9" s="233"/>
      <c r="L9" s="233"/>
      <c r="M9" s="233"/>
    </row>
    <row r="10" spans="1:14" ht="35.25" customHeight="1" outlineLevel="2" x14ac:dyDescent="0.25">
      <c r="A10" s="233"/>
      <c r="B10" s="257" t="s">
        <v>275</v>
      </c>
      <c r="C10" s="311" t="s">
        <v>548</v>
      </c>
      <c r="D10" s="312"/>
      <c r="E10" s="312"/>
      <c r="F10" s="312"/>
      <c r="G10" s="312"/>
      <c r="H10" s="312"/>
      <c r="I10" s="312"/>
      <c r="J10" s="312"/>
      <c r="K10" s="312"/>
      <c r="L10" s="312"/>
      <c r="M10" s="312"/>
    </row>
    <row r="11" spans="1:14" ht="15" x14ac:dyDescent="0.2">
      <c r="C11" s="246"/>
      <c r="D11" s="247"/>
      <c r="E11" s="258" t="s">
        <v>276</v>
      </c>
      <c r="F11" s="249"/>
      <c r="G11" s="249"/>
      <c r="H11" s="259"/>
      <c r="I11" s="249"/>
      <c r="J11" s="249"/>
      <c r="K11" s="249"/>
      <c r="L11" s="249"/>
      <c r="M11" s="249"/>
    </row>
    <row r="12" spans="1:14" x14ac:dyDescent="0.2">
      <c r="A12" s="260"/>
      <c r="B12" s="261"/>
      <c r="C12" s="244"/>
      <c r="D12" s="236"/>
      <c r="E12" s="262"/>
    </row>
    <row r="13" spans="1:14" ht="15" x14ac:dyDescent="0.25">
      <c r="C13" s="307" t="s">
        <v>277</v>
      </c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257"/>
    </row>
    <row r="14" spans="1:14" s="266" customFormat="1" ht="15" x14ac:dyDescent="0.25">
      <c r="A14" s="254"/>
      <c r="B14" s="263"/>
      <c r="C14" s="264" t="s">
        <v>278</v>
      </c>
      <c r="D14" s="257"/>
      <c r="E14" s="300" t="s">
        <v>549</v>
      </c>
      <c r="F14" s="301"/>
      <c r="G14" s="265" t="s">
        <v>280</v>
      </c>
      <c r="H14" s="257"/>
      <c r="I14" s="264"/>
      <c r="J14" s="264"/>
      <c r="K14" s="257"/>
      <c r="L14" s="257"/>
      <c r="M14" s="257"/>
    </row>
    <row r="15" spans="1:14" s="266" customFormat="1" ht="15" outlineLevel="1" x14ac:dyDescent="0.25">
      <c r="A15" s="254"/>
      <c r="B15" s="263"/>
      <c r="C15" s="264" t="s">
        <v>283</v>
      </c>
      <c r="D15" s="257"/>
      <c r="E15" s="300" t="s">
        <v>550</v>
      </c>
      <c r="F15" s="301"/>
      <c r="G15" s="265" t="s">
        <v>280</v>
      </c>
      <c r="H15" s="257"/>
      <c r="I15" s="264"/>
      <c r="J15" s="264"/>
      <c r="K15" s="257"/>
      <c r="L15" s="257"/>
      <c r="M15" s="257"/>
    </row>
    <row r="16" spans="1:14" s="266" customFormat="1" ht="15" outlineLevel="1" x14ac:dyDescent="0.25">
      <c r="A16" s="254"/>
      <c r="B16" s="263"/>
      <c r="C16" s="264" t="s">
        <v>285</v>
      </c>
      <c r="D16" s="257"/>
      <c r="E16" s="300" t="s">
        <v>551</v>
      </c>
      <c r="F16" s="301"/>
      <c r="G16" s="265" t="s">
        <v>280</v>
      </c>
      <c r="H16" s="257"/>
      <c r="I16" s="264"/>
      <c r="J16" s="264"/>
      <c r="K16" s="257"/>
      <c r="L16" s="257"/>
      <c r="M16" s="257"/>
    </row>
    <row r="17" spans="1:13" s="266" customFormat="1" ht="15" x14ac:dyDescent="0.25">
      <c r="A17" s="254"/>
      <c r="B17" s="263"/>
      <c r="C17" s="264" t="s">
        <v>287</v>
      </c>
      <c r="D17" s="254"/>
      <c r="E17" s="300" t="s">
        <v>552</v>
      </c>
      <c r="F17" s="301"/>
      <c r="G17" s="265" t="s">
        <v>280</v>
      </c>
      <c r="H17" s="257"/>
      <c r="I17" s="264"/>
      <c r="J17" s="264"/>
      <c r="K17" s="257"/>
      <c r="L17" s="257"/>
      <c r="M17" s="257"/>
    </row>
    <row r="18" spans="1:13" s="266" customFormat="1" ht="15" outlineLevel="1" x14ac:dyDescent="0.25">
      <c r="A18" s="254"/>
      <c r="B18" s="263"/>
      <c r="C18" s="264" t="s">
        <v>289</v>
      </c>
      <c r="D18" s="254"/>
      <c r="E18" s="300" t="s">
        <v>553</v>
      </c>
      <c r="F18" s="301"/>
      <c r="G18" s="265" t="s">
        <v>291</v>
      </c>
      <c r="H18" s="257"/>
      <c r="I18" s="264"/>
      <c r="J18" s="264"/>
      <c r="K18" s="257"/>
      <c r="L18" s="257"/>
      <c r="M18" s="257"/>
    </row>
    <row r="19" spans="1:13" ht="15" x14ac:dyDescent="0.25">
      <c r="C19" s="267" t="s">
        <v>292</v>
      </c>
      <c r="D19" s="236"/>
      <c r="E19" s="256"/>
    </row>
    <row r="20" spans="1:13" x14ac:dyDescent="0.2">
      <c r="C20" s="244"/>
      <c r="D20" s="236"/>
      <c r="E20" s="256"/>
    </row>
    <row r="21" spans="1:13" x14ac:dyDescent="0.2">
      <c r="C21" s="244"/>
      <c r="D21" s="236"/>
      <c r="E21" s="256"/>
    </row>
    <row r="22" spans="1:13" ht="12.75" customHeight="1" x14ac:dyDescent="0.2">
      <c r="A22" s="298" t="s">
        <v>293</v>
      </c>
      <c r="B22" s="302" t="s">
        <v>36</v>
      </c>
      <c r="C22" s="298" t="s">
        <v>185</v>
      </c>
      <c r="D22" s="298" t="s">
        <v>294</v>
      </c>
      <c r="E22" s="298" t="s">
        <v>295</v>
      </c>
      <c r="F22" s="298" t="s">
        <v>296</v>
      </c>
      <c r="G22" s="299"/>
      <c r="H22" s="299"/>
      <c r="I22" s="299"/>
      <c r="J22" s="298" t="s">
        <v>297</v>
      </c>
      <c r="K22" s="299"/>
      <c r="L22" s="299"/>
      <c r="M22" s="299"/>
    </row>
    <row r="23" spans="1:13" ht="13.5" customHeight="1" x14ac:dyDescent="0.2">
      <c r="A23" s="299"/>
      <c r="B23" s="303"/>
      <c r="C23" s="304"/>
      <c r="D23" s="298"/>
      <c r="E23" s="298"/>
      <c r="F23" s="298" t="s">
        <v>298</v>
      </c>
      <c r="G23" s="298" t="s">
        <v>299</v>
      </c>
      <c r="H23" s="299"/>
      <c r="I23" s="299"/>
      <c r="J23" s="298" t="s">
        <v>298</v>
      </c>
      <c r="K23" s="298" t="s">
        <v>299</v>
      </c>
      <c r="L23" s="299"/>
      <c r="M23" s="299"/>
    </row>
    <row r="24" spans="1:13" ht="24" x14ac:dyDescent="0.2">
      <c r="A24" s="299"/>
      <c r="B24" s="303"/>
      <c r="C24" s="304"/>
      <c r="D24" s="298"/>
      <c r="E24" s="298"/>
      <c r="F24" s="299"/>
      <c r="G24" s="268" t="s">
        <v>300</v>
      </c>
      <c r="H24" s="268" t="s">
        <v>301</v>
      </c>
      <c r="I24" s="268" t="s">
        <v>302</v>
      </c>
      <c r="J24" s="299"/>
      <c r="K24" s="268" t="s">
        <v>300</v>
      </c>
      <c r="L24" s="268" t="s">
        <v>301</v>
      </c>
      <c r="M24" s="268" t="s">
        <v>302</v>
      </c>
    </row>
    <row r="25" spans="1:13" x14ac:dyDescent="0.2">
      <c r="A25" s="269">
        <v>1</v>
      </c>
      <c r="B25" s="270">
        <v>2</v>
      </c>
      <c r="C25" s="268">
        <v>3</v>
      </c>
      <c r="D25" s="268">
        <v>4</v>
      </c>
      <c r="E25" s="271">
        <v>5</v>
      </c>
      <c r="F25" s="272">
        <v>6</v>
      </c>
      <c r="G25" s="272">
        <v>7</v>
      </c>
      <c r="H25" s="272">
        <v>8</v>
      </c>
      <c r="I25" s="272">
        <v>9</v>
      </c>
      <c r="J25" s="272">
        <v>10</v>
      </c>
      <c r="K25" s="272">
        <v>11</v>
      </c>
      <c r="L25" s="272">
        <v>12</v>
      </c>
      <c r="M25" s="272">
        <v>13</v>
      </c>
    </row>
    <row r="26" spans="1:13" ht="19.149999999999999" customHeight="1" x14ac:dyDescent="0.2">
      <c r="A26" s="297" t="s">
        <v>94</v>
      </c>
      <c r="B26" s="295"/>
      <c r="C26" s="295"/>
      <c r="D26" s="295"/>
      <c r="E26" s="295"/>
      <c r="F26" s="295"/>
      <c r="G26" s="295"/>
      <c r="H26" s="295"/>
      <c r="I26" s="295"/>
      <c r="J26" s="295"/>
      <c r="K26" s="295"/>
      <c r="L26" s="295"/>
      <c r="M26" s="295"/>
    </row>
    <row r="27" spans="1:13" ht="24" x14ac:dyDescent="0.2">
      <c r="A27" s="280" t="s">
        <v>538</v>
      </c>
      <c r="B27" s="274" t="s">
        <v>96</v>
      </c>
      <c r="C27" s="275" t="s">
        <v>554</v>
      </c>
      <c r="D27" s="271" t="s">
        <v>98</v>
      </c>
      <c r="E27" s="276">
        <v>1</v>
      </c>
      <c r="F27" s="277">
        <v>3035587.31</v>
      </c>
      <c r="G27" s="278"/>
      <c r="H27" s="278"/>
      <c r="I27" s="278"/>
      <c r="J27" s="278">
        <v>3035587.31</v>
      </c>
      <c r="K27" s="278"/>
      <c r="L27" s="278"/>
      <c r="M27" s="278"/>
    </row>
    <row r="28" spans="1:13" ht="15" x14ac:dyDescent="0.2">
      <c r="A28" s="294" t="s">
        <v>555</v>
      </c>
      <c r="B28" s="295"/>
      <c r="C28" s="295"/>
      <c r="D28" s="295"/>
      <c r="E28" s="295"/>
      <c r="F28" s="295"/>
      <c r="G28" s="295"/>
      <c r="H28" s="295"/>
      <c r="I28" s="295"/>
      <c r="J28" s="277">
        <v>3035587.31</v>
      </c>
      <c r="K28" s="278"/>
      <c r="L28" s="278"/>
      <c r="M28" s="278"/>
    </row>
    <row r="29" spans="1:13" ht="15" x14ac:dyDescent="0.2">
      <c r="A29" s="296" t="s">
        <v>556</v>
      </c>
      <c r="B29" s="295"/>
      <c r="C29" s="295"/>
      <c r="D29" s="295"/>
      <c r="E29" s="295"/>
      <c r="F29" s="295"/>
      <c r="G29" s="295"/>
      <c r="H29" s="295"/>
      <c r="I29" s="295"/>
      <c r="J29" s="288">
        <v>2898985.88</v>
      </c>
      <c r="K29" s="278"/>
      <c r="L29" s="278"/>
      <c r="M29" s="278"/>
    </row>
    <row r="30" spans="1:13" ht="19.149999999999999" customHeight="1" x14ac:dyDescent="0.2">
      <c r="A30" s="297" t="s">
        <v>540</v>
      </c>
      <c r="B30" s="295"/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</row>
    <row r="31" spans="1:13" ht="42" x14ac:dyDescent="0.2">
      <c r="A31" s="273" t="s">
        <v>71</v>
      </c>
      <c r="B31" s="274" t="s">
        <v>105</v>
      </c>
      <c r="C31" s="275" t="s">
        <v>557</v>
      </c>
      <c r="D31" s="271" t="s">
        <v>51</v>
      </c>
      <c r="E31" s="276">
        <v>30</v>
      </c>
      <c r="F31" s="277">
        <v>39.1</v>
      </c>
      <c r="G31" s="277">
        <v>39.1</v>
      </c>
      <c r="H31" s="278"/>
      <c r="I31" s="278"/>
      <c r="J31" s="278">
        <v>1173</v>
      </c>
      <c r="K31" s="278">
        <v>1173</v>
      </c>
      <c r="L31" s="278"/>
      <c r="M31" s="278"/>
    </row>
    <row r="32" spans="1:13" ht="42" x14ac:dyDescent="0.2">
      <c r="A32" s="273" t="s">
        <v>101</v>
      </c>
      <c r="B32" s="274" t="s">
        <v>558</v>
      </c>
      <c r="C32" s="275" t="s">
        <v>559</v>
      </c>
      <c r="D32" s="271" t="s">
        <v>51</v>
      </c>
      <c r="E32" s="276">
        <v>20</v>
      </c>
      <c r="F32" s="277">
        <v>61.3</v>
      </c>
      <c r="G32" s="277">
        <v>61.3</v>
      </c>
      <c r="H32" s="278"/>
      <c r="I32" s="278"/>
      <c r="J32" s="278">
        <v>1226</v>
      </c>
      <c r="K32" s="278">
        <v>1226</v>
      </c>
      <c r="L32" s="278"/>
      <c r="M32" s="278"/>
    </row>
    <row r="33" spans="1:13" ht="54" x14ac:dyDescent="0.2">
      <c r="A33" s="273" t="s">
        <v>227</v>
      </c>
      <c r="B33" s="274" t="s">
        <v>49</v>
      </c>
      <c r="C33" s="275" t="s">
        <v>560</v>
      </c>
      <c r="D33" s="271" t="s">
        <v>51</v>
      </c>
      <c r="E33" s="279">
        <v>10</v>
      </c>
      <c r="F33" s="277">
        <v>43.38</v>
      </c>
      <c r="G33" s="277">
        <v>43.38</v>
      </c>
      <c r="H33" s="278"/>
      <c r="I33" s="278"/>
      <c r="J33" s="278">
        <v>433.8</v>
      </c>
      <c r="K33" s="278">
        <v>433.8</v>
      </c>
      <c r="L33" s="278"/>
      <c r="M33" s="278"/>
    </row>
    <row r="34" spans="1:13" ht="15" x14ac:dyDescent="0.2">
      <c r="A34" s="294" t="s">
        <v>555</v>
      </c>
      <c r="B34" s="295"/>
      <c r="C34" s="295"/>
      <c r="D34" s="295"/>
      <c r="E34" s="295"/>
      <c r="F34" s="295"/>
      <c r="G34" s="295"/>
      <c r="H34" s="295"/>
      <c r="I34" s="295"/>
      <c r="J34" s="277">
        <v>2832.8</v>
      </c>
      <c r="K34" s="277">
        <v>2832.8</v>
      </c>
      <c r="L34" s="278"/>
      <c r="M34" s="278"/>
    </row>
    <row r="35" spans="1:13" ht="15" x14ac:dyDescent="0.2">
      <c r="A35" s="294" t="s">
        <v>561</v>
      </c>
      <c r="B35" s="295"/>
      <c r="C35" s="295"/>
      <c r="D35" s="295"/>
      <c r="E35" s="295"/>
      <c r="F35" s="295"/>
      <c r="G35" s="295"/>
      <c r="H35" s="295"/>
      <c r="I35" s="295"/>
      <c r="J35" s="277">
        <v>69856.850000000006</v>
      </c>
      <c r="K35" s="277">
        <v>69856.850000000006</v>
      </c>
      <c r="L35" s="278"/>
      <c r="M35" s="278"/>
    </row>
    <row r="36" spans="1:13" ht="15" x14ac:dyDescent="0.2">
      <c r="A36" s="294" t="s">
        <v>172</v>
      </c>
      <c r="B36" s="295"/>
      <c r="C36" s="295"/>
      <c r="D36" s="295"/>
      <c r="E36" s="295"/>
      <c r="F36" s="295"/>
      <c r="G36" s="295"/>
      <c r="H36" s="295"/>
      <c r="I36" s="295"/>
      <c r="J36" s="277">
        <v>47502.66</v>
      </c>
      <c r="K36" s="278"/>
      <c r="L36" s="278"/>
      <c r="M36" s="278"/>
    </row>
    <row r="37" spans="1:13" ht="15" x14ac:dyDescent="0.2">
      <c r="A37" s="294" t="s">
        <v>513</v>
      </c>
      <c r="B37" s="295"/>
      <c r="C37" s="295"/>
      <c r="D37" s="295"/>
      <c r="E37" s="295"/>
      <c r="F37" s="295"/>
      <c r="G37" s="295"/>
      <c r="H37" s="295"/>
      <c r="I37" s="295"/>
      <c r="J37" s="277">
        <v>27942.74</v>
      </c>
      <c r="K37" s="278"/>
      <c r="L37" s="278"/>
      <c r="M37" s="278"/>
    </row>
    <row r="38" spans="1:13" ht="15" x14ac:dyDescent="0.2">
      <c r="A38" s="296" t="s">
        <v>562</v>
      </c>
      <c r="B38" s="295"/>
      <c r="C38" s="295"/>
      <c r="D38" s="295"/>
      <c r="E38" s="295"/>
      <c r="F38" s="295"/>
      <c r="G38" s="295"/>
      <c r="H38" s="295"/>
      <c r="I38" s="295"/>
      <c r="J38" s="288">
        <v>138763.65</v>
      </c>
      <c r="K38" s="278"/>
      <c r="L38" s="278"/>
      <c r="M38" s="278"/>
    </row>
    <row r="39" spans="1:13" ht="15" x14ac:dyDescent="0.2">
      <c r="A39" s="309" t="s">
        <v>563</v>
      </c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</row>
    <row r="40" spans="1:13" ht="15" x14ac:dyDescent="0.2">
      <c r="A40" s="294" t="s">
        <v>543</v>
      </c>
      <c r="B40" s="295"/>
      <c r="C40" s="295"/>
      <c r="D40" s="295"/>
      <c r="E40" s="295"/>
      <c r="F40" s="295"/>
      <c r="G40" s="295"/>
      <c r="H40" s="295"/>
      <c r="I40" s="295"/>
      <c r="J40" s="277">
        <v>3038420.11</v>
      </c>
      <c r="K40" s="277">
        <v>2832.8</v>
      </c>
      <c r="L40" s="278"/>
      <c r="M40" s="278"/>
    </row>
    <row r="41" spans="1:13" ht="15" x14ac:dyDescent="0.2">
      <c r="A41" s="294" t="s">
        <v>544</v>
      </c>
      <c r="B41" s="295"/>
      <c r="C41" s="295"/>
      <c r="D41" s="295"/>
      <c r="E41" s="295"/>
      <c r="F41" s="295"/>
      <c r="G41" s="295"/>
      <c r="H41" s="295"/>
      <c r="I41" s="295"/>
      <c r="J41" s="277">
        <v>3105444.16</v>
      </c>
      <c r="K41" s="277">
        <v>69856.850000000006</v>
      </c>
      <c r="L41" s="278"/>
      <c r="M41" s="278"/>
    </row>
    <row r="42" spans="1:13" ht="15" x14ac:dyDescent="0.2">
      <c r="A42" s="294" t="s">
        <v>172</v>
      </c>
      <c r="B42" s="295"/>
      <c r="C42" s="295"/>
      <c r="D42" s="295"/>
      <c r="E42" s="295"/>
      <c r="F42" s="295"/>
      <c r="G42" s="295"/>
      <c r="H42" s="295"/>
      <c r="I42" s="295"/>
      <c r="J42" s="277">
        <v>47502.66</v>
      </c>
      <c r="K42" s="278"/>
      <c r="L42" s="278"/>
      <c r="M42" s="278"/>
    </row>
    <row r="43" spans="1:13" ht="15" x14ac:dyDescent="0.2">
      <c r="A43" s="294" t="s">
        <v>513</v>
      </c>
      <c r="B43" s="295"/>
      <c r="C43" s="295"/>
      <c r="D43" s="295"/>
      <c r="E43" s="295"/>
      <c r="F43" s="295"/>
      <c r="G43" s="295"/>
      <c r="H43" s="295"/>
      <c r="I43" s="295"/>
      <c r="J43" s="277">
        <v>27942.74</v>
      </c>
      <c r="K43" s="278"/>
      <c r="L43" s="278"/>
      <c r="M43" s="278"/>
    </row>
    <row r="44" spans="1:13" ht="15" x14ac:dyDescent="0.2">
      <c r="A44" s="296" t="s">
        <v>66</v>
      </c>
      <c r="B44" s="295"/>
      <c r="C44" s="295"/>
      <c r="D44" s="295"/>
      <c r="E44" s="295"/>
      <c r="F44" s="295"/>
      <c r="G44" s="295"/>
      <c r="H44" s="295"/>
      <c r="I44" s="295"/>
      <c r="J44" s="278"/>
      <c r="K44" s="278"/>
      <c r="L44" s="278"/>
      <c r="M44" s="278"/>
    </row>
    <row r="45" spans="1:13" ht="15" x14ac:dyDescent="0.2">
      <c r="A45" s="294" t="s">
        <v>515</v>
      </c>
      <c r="B45" s="295"/>
      <c r="C45" s="295"/>
      <c r="D45" s="295"/>
      <c r="E45" s="295"/>
      <c r="F45" s="295"/>
      <c r="G45" s="295"/>
      <c r="H45" s="295"/>
      <c r="I45" s="295"/>
      <c r="J45" s="277">
        <v>2898985.88</v>
      </c>
      <c r="K45" s="278"/>
      <c r="L45" s="278"/>
      <c r="M45" s="278"/>
    </row>
    <row r="46" spans="1:13" ht="15" x14ac:dyDescent="0.2">
      <c r="A46" s="294" t="s">
        <v>516</v>
      </c>
      <c r="B46" s="295"/>
      <c r="C46" s="295"/>
      <c r="D46" s="295"/>
      <c r="E46" s="295"/>
      <c r="F46" s="295"/>
      <c r="G46" s="295"/>
      <c r="H46" s="295"/>
      <c r="I46" s="295"/>
      <c r="J46" s="277">
        <v>138763.65</v>
      </c>
      <c r="K46" s="278"/>
      <c r="L46" s="278"/>
      <c r="M46" s="278"/>
    </row>
    <row r="47" spans="1:13" ht="15" x14ac:dyDescent="0.2">
      <c r="A47" s="294" t="s">
        <v>517</v>
      </c>
      <c r="B47" s="295"/>
      <c r="C47" s="295"/>
      <c r="D47" s="295"/>
      <c r="E47" s="295"/>
      <c r="F47" s="295"/>
      <c r="G47" s="295"/>
      <c r="H47" s="295"/>
      <c r="I47" s="295"/>
      <c r="J47" s="277">
        <v>3037749.53</v>
      </c>
      <c r="K47" s="278"/>
      <c r="L47" s="278"/>
      <c r="M47" s="278"/>
    </row>
    <row r="48" spans="1:13" ht="15" x14ac:dyDescent="0.2">
      <c r="A48" s="294" t="s">
        <v>518</v>
      </c>
      <c r="B48" s="295"/>
      <c r="C48" s="295"/>
      <c r="D48" s="295"/>
      <c r="E48" s="295"/>
      <c r="F48" s="295"/>
      <c r="G48" s="295"/>
      <c r="H48" s="295"/>
      <c r="I48" s="295"/>
      <c r="J48" s="278"/>
      <c r="K48" s="278"/>
      <c r="L48" s="278"/>
      <c r="M48" s="278"/>
    </row>
    <row r="49" spans="1:13" ht="15" x14ac:dyDescent="0.2">
      <c r="A49" s="294" t="s">
        <v>521</v>
      </c>
      <c r="B49" s="295"/>
      <c r="C49" s="295"/>
      <c r="D49" s="295"/>
      <c r="E49" s="295"/>
      <c r="F49" s="295"/>
      <c r="G49" s="295"/>
      <c r="H49" s="295"/>
      <c r="I49" s="295"/>
      <c r="J49" s="277">
        <v>69856.850000000006</v>
      </c>
      <c r="K49" s="278"/>
      <c r="L49" s="278"/>
      <c r="M49" s="278"/>
    </row>
    <row r="50" spans="1:13" ht="15" x14ac:dyDescent="0.2">
      <c r="A50" s="294" t="s">
        <v>522</v>
      </c>
      <c r="B50" s="295"/>
      <c r="C50" s="295"/>
      <c r="D50" s="295"/>
      <c r="E50" s="295"/>
      <c r="F50" s="295"/>
      <c r="G50" s="295"/>
      <c r="H50" s="295"/>
      <c r="I50" s="295"/>
      <c r="J50" s="277">
        <v>3035587.31</v>
      </c>
      <c r="K50" s="278"/>
      <c r="L50" s="278"/>
      <c r="M50" s="278"/>
    </row>
    <row r="51" spans="1:13" ht="15" x14ac:dyDescent="0.2">
      <c r="A51" s="294" t="s">
        <v>523</v>
      </c>
      <c r="B51" s="295"/>
      <c r="C51" s="295"/>
      <c r="D51" s="295"/>
      <c r="E51" s="295"/>
      <c r="F51" s="295"/>
      <c r="G51" s="295"/>
      <c r="H51" s="295"/>
      <c r="I51" s="295"/>
      <c r="J51" s="277">
        <v>47502.66</v>
      </c>
      <c r="K51" s="278"/>
      <c r="L51" s="278"/>
      <c r="M51" s="278"/>
    </row>
    <row r="52" spans="1:13" ht="15" x14ac:dyDescent="0.2">
      <c r="A52" s="294" t="s">
        <v>524</v>
      </c>
      <c r="B52" s="295"/>
      <c r="C52" s="295"/>
      <c r="D52" s="295"/>
      <c r="E52" s="295"/>
      <c r="F52" s="295"/>
      <c r="G52" s="295"/>
      <c r="H52" s="295"/>
      <c r="I52" s="295"/>
      <c r="J52" s="277">
        <v>27942.74</v>
      </c>
      <c r="K52" s="278"/>
      <c r="L52" s="278"/>
      <c r="M52" s="278"/>
    </row>
    <row r="53" spans="1:13" ht="15" x14ac:dyDescent="0.2">
      <c r="A53" s="296" t="s">
        <v>80</v>
      </c>
      <c r="B53" s="295"/>
      <c r="C53" s="295"/>
      <c r="D53" s="295"/>
      <c r="E53" s="295"/>
      <c r="F53" s="295"/>
      <c r="G53" s="295"/>
      <c r="H53" s="295"/>
      <c r="I53" s="295"/>
      <c r="J53" s="288">
        <v>3037749.53</v>
      </c>
      <c r="K53" s="278"/>
      <c r="L53" s="278"/>
      <c r="M53" s="278"/>
    </row>
    <row r="57" spans="1:13" ht="15" x14ac:dyDescent="0.2">
      <c r="A57" s="291" t="s">
        <v>525</v>
      </c>
      <c r="B57" s="292"/>
      <c r="C57" s="292"/>
      <c r="D57" s="292"/>
      <c r="E57" s="292"/>
      <c r="F57" s="292"/>
      <c r="G57" s="292"/>
      <c r="H57" s="292"/>
      <c r="I57" s="292"/>
      <c r="J57" s="292"/>
      <c r="K57" s="292"/>
      <c r="L57" s="292"/>
      <c r="M57" s="292"/>
    </row>
    <row r="58" spans="1:13" ht="15" x14ac:dyDescent="0.2">
      <c r="A58" s="293" t="s">
        <v>526</v>
      </c>
      <c r="B58" s="292"/>
      <c r="C58" s="292"/>
      <c r="D58" s="292"/>
      <c r="E58" s="292"/>
      <c r="F58" s="292"/>
      <c r="G58" s="292"/>
      <c r="H58" s="292"/>
      <c r="I58" s="292"/>
      <c r="J58" s="292"/>
      <c r="K58" s="292"/>
      <c r="L58" s="292"/>
      <c r="M58" s="292"/>
    </row>
  </sheetData>
  <mergeCells count="44">
    <mergeCell ref="E17:F17"/>
    <mergeCell ref="C10:M10"/>
    <mergeCell ref="C13:M13"/>
    <mergeCell ref="E14:F14"/>
    <mergeCell ref="E15:F15"/>
    <mergeCell ref="E16:F16"/>
    <mergeCell ref="E18:F18"/>
    <mergeCell ref="A22:A24"/>
    <mergeCell ref="B22:B24"/>
    <mergeCell ref="C22:C24"/>
    <mergeCell ref="D22:D24"/>
    <mergeCell ref="E22:E24"/>
    <mergeCell ref="F22:I22"/>
    <mergeCell ref="A36:I36"/>
    <mergeCell ref="J22:M22"/>
    <mergeCell ref="F23:F24"/>
    <mergeCell ref="G23:I23"/>
    <mergeCell ref="J23:J24"/>
    <mergeCell ref="K23:M23"/>
    <mergeCell ref="A26:M26"/>
    <mergeCell ref="A28:I28"/>
    <mergeCell ref="A29:I29"/>
    <mergeCell ref="A30:M30"/>
    <mergeCell ref="A34:I34"/>
    <mergeCell ref="A35:I35"/>
    <mergeCell ref="A48:I48"/>
    <mergeCell ref="A37:I37"/>
    <mergeCell ref="A38:I38"/>
    <mergeCell ref="A39:M39"/>
    <mergeCell ref="A40:I40"/>
    <mergeCell ref="A41:I41"/>
    <mergeCell ref="A42:I42"/>
    <mergeCell ref="A43:I43"/>
    <mergeCell ref="A44:I44"/>
    <mergeCell ref="A45:I45"/>
    <mergeCell ref="A46:I46"/>
    <mergeCell ref="A47:I47"/>
    <mergeCell ref="A58:M58"/>
    <mergeCell ref="A49:I49"/>
    <mergeCell ref="A50:I50"/>
    <mergeCell ref="A51:I51"/>
    <mergeCell ref="A52:I52"/>
    <mergeCell ref="A53:I53"/>
    <mergeCell ref="A57:M57"/>
  </mergeCells>
  <pageMargins left="0.23622047244094491" right="0" top="0.51181102362204722" bottom="0.39370078740157483" header="0.31496062992125984" footer="0.19685039370078741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53"/>
  <sheetViews>
    <sheetView showGridLines="0" topLeftCell="A34" zoomScale="115" zoomScaleNormal="115" zoomScaleSheetLayoutView="75" workbookViewId="0">
      <selection activeCell="A52" sqref="A52:XFD53"/>
    </sheetView>
  </sheetViews>
  <sheetFormatPr defaultRowHeight="12.75" outlineLevelRow="2" x14ac:dyDescent="0.2"/>
  <cols>
    <col min="1" max="1" width="4.5703125" style="236" customWidth="1"/>
    <col min="2" max="2" width="14.42578125" style="237" customWidth="1"/>
    <col min="3" max="3" width="40.7109375" style="238" customWidth="1"/>
    <col min="4" max="4" width="13.85546875" style="239" customWidth="1"/>
    <col min="5" max="5" width="16.42578125" style="240" customWidth="1"/>
    <col min="6" max="6" width="8.140625" style="241" customWidth="1"/>
    <col min="7" max="9" width="7.140625" style="241" customWidth="1"/>
    <col min="10" max="10" width="8.140625" style="241" customWidth="1"/>
    <col min="11" max="13" width="7.140625" style="241" customWidth="1"/>
    <col min="14" max="16384" width="9.140625" style="235"/>
  </cols>
  <sheetData>
    <row r="1" spans="1:13" ht="15.75" x14ac:dyDescent="0.2">
      <c r="M1" s="234" t="s">
        <v>527</v>
      </c>
    </row>
    <row r="2" spans="1:13" ht="15.75" x14ac:dyDescent="0.2">
      <c r="M2" s="234" t="s">
        <v>198</v>
      </c>
    </row>
    <row r="3" spans="1:13" ht="15.75" x14ac:dyDescent="0.2">
      <c r="M3" s="234" t="s">
        <v>269</v>
      </c>
    </row>
    <row r="5" spans="1:13" ht="15" outlineLevel="2" x14ac:dyDescent="0.25">
      <c r="A5" s="242" t="s">
        <v>2</v>
      </c>
      <c r="B5" s="233"/>
      <c r="C5" s="233"/>
      <c r="D5" s="233"/>
      <c r="E5" s="233"/>
      <c r="F5" s="233"/>
      <c r="G5" s="233"/>
      <c r="H5" s="233"/>
      <c r="I5" s="233"/>
      <c r="J5" s="242" t="s">
        <v>3</v>
      </c>
      <c r="K5" s="233"/>
      <c r="L5" s="233"/>
      <c r="M5" s="233"/>
    </row>
    <row r="6" spans="1:13" ht="15" outlineLevel="1" x14ac:dyDescent="0.25">
      <c r="A6" s="243" t="s">
        <v>528</v>
      </c>
      <c r="B6" s="233"/>
      <c r="C6" s="233"/>
      <c r="D6" s="233"/>
      <c r="E6" s="233"/>
      <c r="F6" s="233"/>
      <c r="G6" s="233"/>
      <c r="H6" s="233"/>
      <c r="I6" s="233"/>
      <c r="J6" s="243" t="s">
        <v>528</v>
      </c>
      <c r="K6" s="233"/>
      <c r="L6" s="233"/>
      <c r="M6" s="233"/>
    </row>
    <row r="7" spans="1:13" ht="15" outlineLevel="1" x14ac:dyDescent="0.25">
      <c r="A7" s="243" t="s">
        <v>529</v>
      </c>
      <c r="B7" s="233"/>
      <c r="C7" s="233"/>
      <c r="D7" s="233"/>
      <c r="E7" s="233"/>
      <c r="F7" s="233"/>
      <c r="G7" s="233"/>
      <c r="H7" s="233"/>
      <c r="I7" s="233"/>
      <c r="J7" s="243" t="s">
        <v>530</v>
      </c>
      <c r="K7" s="233"/>
      <c r="L7" s="233"/>
      <c r="M7" s="233"/>
    </row>
    <row r="8" spans="1:13" ht="15" outlineLevel="1" x14ac:dyDescent="0.25">
      <c r="A8" s="243" t="s">
        <v>531</v>
      </c>
      <c r="B8" s="233"/>
      <c r="C8" s="233"/>
      <c r="D8" s="233"/>
      <c r="E8" s="233"/>
      <c r="F8" s="233"/>
      <c r="G8" s="233"/>
      <c r="H8" s="233"/>
      <c r="I8" s="233"/>
      <c r="J8" s="243" t="s">
        <v>532</v>
      </c>
      <c r="K8" s="233"/>
      <c r="L8" s="233"/>
      <c r="M8" s="233"/>
    </row>
    <row r="9" spans="1:13" ht="21" customHeight="1" outlineLevel="1" x14ac:dyDescent="0.25">
      <c r="A9" s="244" t="s">
        <v>271</v>
      </c>
      <c r="B9" s="233"/>
      <c r="C9" s="233"/>
      <c r="D9" s="233"/>
      <c r="E9" s="233"/>
      <c r="F9" s="233"/>
      <c r="G9" s="233"/>
      <c r="H9" s="233"/>
      <c r="I9" s="233"/>
      <c r="J9" s="244" t="s">
        <v>272</v>
      </c>
      <c r="K9" s="233"/>
      <c r="L9" s="233"/>
      <c r="M9" s="233"/>
    </row>
    <row r="10" spans="1:13" outlineLevel="1" x14ac:dyDescent="0.2">
      <c r="A10" s="244"/>
      <c r="J10" s="244"/>
    </row>
    <row r="11" spans="1:13" ht="15" x14ac:dyDescent="0.2">
      <c r="C11" s="244"/>
      <c r="D11" s="236"/>
      <c r="E11" s="251"/>
      <c r="I11" s="252"/>
    </row>
    <row r="12" spans="1:13" ht="15.75" x14ac:dyDescent="0.2">
      <c r="C12" s="244"/>
      <c r="D12" s="253" t="s">
        <v>273</v>
      </c>
    </row>
    <row r="13" spans="1:13" ht="15" x14ac:dyDescent="0.2">
      <c r="C13" s="244"/>
      <c r="D13" s="254" t="s">
        <v>274</v>
      </c>
      <c r="I13" s="255"/>
    </row>
    <row r="14" spans="1:13" x14ac:dyDescent="0.2">
      <c r="C14" s="244"/>
      <c r="D14" s="236"/>
      <c r="E14" s="236"/>
      <c r="I14" s="256"/>
    </row>
    <row r="15" spans="1:13" ht="49.5" customHeight="1" x14ac:dyDescent="0.2">
      <c r="B15" s="257" t="s">
        <v>275</v>
      </c>
      <c r="C15" s="313" t="s">
        <v>546</v>
      </c>
      <c r="D15" s="292"/>
      <c r="E15" s="292"/>
      <c r="F15" s="292"/>
      <c r="G15" s="292"/>
      <c r="H15" s="292"/>
      <c r="I15" s="292"/>
      <c r="J15" s="292"/>
      <c r="K15" s="292"/>
      <c r="L15" s="292"/>
      <c r="M15" s="292"/>
    </row>
    <row r="16" spans="1:13" ht="15" x14ac:dyDescent="0.2">
      <c r="C16" s="246"/>
      <c r="D16" s="247"/>
      <c r="E16" s="258" t="s">
        <v>276</v>
      </c>
      <c r="F16" s="249"/>
      <c r="G16" s="249"/>
      <c r="H16" s="259"/>
      <c r="I16" s="249"/>
      <c r="J16" s="249"/>
      <c r="K16" s="249"/>
      <c r="L16" s="249"/>
      <c r="M16" s="249"/>
    </row>
    <row r="17" spans="1:14" x14ac:dyDescent="0.2">
      <c r="A17" s="260"/>
      <c r="B17" s="261"/>
      <c r="C17" s="244"/>
      <c r="D17" s="236"/>
      <c r="E17" s="262"/>
    </row>
    <row r="18" spans="1:14" ht="15" x14ac:dyDescent="0.25">
      <c r="C18" s="307" t="s">
        <v>277</v>
      </c>
      <c r="D18" s="308"/>
      <c r="E18" s="308"/>
      <c r="F18" s="308"/>
      <c r="G18" s="308"/>
      <c r="H18" s="308"/>
      <c r="I18" s="308"/>
      <c r="J18" s="308"/>
      <c r="K18" s="308"/>
      <c r="L18" s="308"/>
      <c r="M18" s="308"/>
      <c r="N18" s="257"/>
    </row>
    <row r="19" spans="1:14" s="266" customFormat="1" ht="15" x14ac:dyDescent="0.25">
      <c r="A19" s="254"/>
      <c r="B19" s="263"/>
      <c r="C19" s="264" t="s">
        <v>278</v>
      </c>
      <c r="D19" s="257"/>
      <c r="E19" s="300" t="s">
        <v>533</v>
      </c>
      <c r="F19" s="301"/>
      <c r="G19" s="265" t="s">
        <v>280</v>
      </c>
      <c r="H19" s="257"/>
      <c r="I19" s="264"/>
      <c r="J19" s="264"/>
      <c r="K19" s="257"/>
      <c r="L19" s="257"/>
      <c r="M19" s="257"/>
    </row>
    <row r="20" spans="1:14" s="266" customFormat="1" ht="15" outlineLevel="1" x14ac:dyDescent="0.25">
      <c r="A20" s="254"/>
      <c r="B20" s="263"/>
      <c r="C20" s="264" t="s">
        <v>283</v>
      </c>
      <c r="D20" s="257"/>
      <c r="E20" s="300" t="s">
        <v>534</v>
      </c>
      <c r="F20" s="301"/>
      <c r="G20" s="265" t="s">
        <v>280</v>
      </c>
      <c r="H20" s="257"/>
      <c r="I20" s="264"/>
      <c r="J20" s="264"/>
      <c r="K20" s="257"/>
      <c r="L20" s="257"/>
      <c r="M20" s="257"/>
    </row>
    <row r="21" spans="1:14" s="266" customFormat="1" ht="15" outlineLevel="1" x14ac:dyDescent="0.25">
      <c r="A21" s="254"/>
      <c r="B21" s="263"/>
      <c r="C21" s="264" t="s">
        <v>285</v>
      </c>
      <c r="D21" s="257"/>
      <c r="E21" s="300" t="s">
        <v>535</v>
      </c>
      <c r="F21" s="301"/>
      <c r="G21" s="265" t="s">
        <v>280</v>
      </c>
      <c r="H21" s="257"/>
      <c r="I21" s="264"/>
      <c r="J21" s="264"/>
      <c r="K21" s="257"/>
      <c r="L21" s="257"/>
      <c r="M21" s="257"/>
    </row>
    <row r="22" spans="1:14" s="266" customFormat="1" ht="15" x14ac:dyDescent="0.25">
      <c r="A22" s="254"/>
      <c r="B22" s="263"/>
      <c r="C22" s="264" t="s">
        <v>287</v>
      </c>
      <c r="D22" s="254"/>
      <c r="E22" s="300" t="s">
        <v>536</v>
      </c>
      <c r="F22" s="301"/>
      <c r="G22" s="265" t="s">
        <v>280</v>
      </c>
      <c r="H22" s="257"/>
      <c r="I22" s="264"/>
      <c r="J22" s="264"/>
      <c r="K22" s="257"/>
      <c r="L22" s="257"/>
      <c r="M22" s="257"/>
    </row>
    <row r="23" spans="1:14" s="266" customFormat="1" ht="15" outlineLevel="1" x14ac:dyDescent="0.25">
      <c r="A23" s="254"/>
      <c r="B23" s="263"/>
      <c r="C23" s="264" t="s">
        <v>289</v>
      </c>
      <c r="D23" s="254"/>
      <c r="E23" s="300" t="s">
        <v>537</v>
      </c>
      <c r="F23" s="301"/>
      <c r="G23" s="265" t="s">
        <v>291</v>
      </c>
      <c r="H23" s="257"/>
      <c r="I23" s="264"/>
      <c r="J23" s="264"/>
      <c r="K23" s="257"/>
      <c r="L23" s="257"/>
      <c r="M23" s="257"/>
    </row>
    <row r="24" spans="1:14" ht="15" x14ac:dyDescent="0.25">
      <c r="C24" s="267" t="s">
        <v>292</v>
      </c>
      <c r="D24" s="236"/>
      <c r="E24" s="256"/>
    </row>
    <row r="25" spans="1:14" x14ac:dyDescent="0.2">
      <c r="C25" s="244"/>
      <c r="D25" s="236"/>
      <c r="E25" s="256"/>
    </row>
    <row r="26" spans="1:14" x14ac:dyDescent="0.2">
      <c r="C26" s="244"/>
      <c r="D26" s="236"/>
      <c r="E26" s="256"/>
    </row>
    <row r="27" spans="1:14" ht="12.75" customHeight="1" x14ac:dyDescent="0.2">
      <c r="A27" s="298" t="s">
        <v>293</v>
      </c>
      <c r="B27" s="302" t="s">
        <v>36</v>
      </c>
      <c r="C27" s="298" t="s">
        <v>185</v>
      </c>
      <c r="D27" s="298" t="s">
        <v>294</v>
      </c>
      <c r="E27" s="298" t="s">
        <v>295</v>
      </c>
      <c r="F27" s="298" t="s">
        <v>296</v>
      </c>
      <c r="G27" s="299"/>
      <c r="H27" s="299"/>
      <c r="I27" s="299"/>
      <c r="J27" s="298" t="s">
        <v>297</v>
      </c>
      <c r="K27" s="299"/>
      <c r="L27" s="299"/>
      <c r="M27" s="299"/>
    </row>
    <row r="28" spans="1:14" ht="13.5" customHeight="1" x14ac:dyDescent="0.2">
      <c r="A28" s="299"/>
      <c r="B28" s="303"/>
      <c r="C28" s="304"/>
      <c r="D28" s="298"/>
      <c r="E28" s="298"/>
      <c r="F28" s="298" t="s">
        <v>298</v>
      </c>
      <c r="G28" s="298" t="s">
        <v>299</v>
      </c>
      <c r="H28" s="299"/>
      <c r="I28" s="299"/>
      <c r="J28" s="298" t="s">
        <v>298</v>
      </c>
      <c r="K28" s="298" t="s">
        <v>299</v>
      </c>
      <c r="L28" s="299"/>
      <c r="M28" s="299"/>
    </row>
    <row r="29" spans="1:14" ht="24" x14ac:dyDescent="0.2">
      <c r="A29" s="299"/>
      <c r="B29" s="303"/>
      <c r="C29" s="304"/>
      <c r="D29" s="298"/>
      <c r="E29" s="298"/>
      <c r="F29" s="299"/>
      <c r="G29" s="268" t="s">
        <v>300</v>
      </c>
      <c r="H29" s="268" t="s">
        <v>301</v>
      </c>
      <c r="I29" s="268" t="s">
        <v>302</v>
      </c>
      <c r="J29" s="299"/>
      <c r="K29" s="268" t="s">
        <v>300</v>
      </c>
      <c r="L29" s="268" t="s">
        <v>301</v>
      </c>
      <c r="M29" s="268" t="s">
        <v>302</v>
      </c>
    </row>
    <row r="30" spans="1:14" x14ac:dyDescent="0.2">
      <c r="A30" s="269">
        <v>1</v>
      </c>
      <c r="B30" s="270">
        <v>2</v>
      </c>
      <c r="C30" s="268">
        <v>3</v>
      </c>
      <c r="D30" s="268">
        <v>4</v>
      </c>
      <c r="E30" s="271">
        <v>5</v>
      </c>
      <c r="F30" s="272">
        <v>6</v>
      </c>
      <c r="G30" s="272">
        <v>7</v>
      </c>
      <c r="H30" s="272">
        <v>8</v>
      </c>
      <c r="I30" s="272">
        <v>9</v>
      </c>
      <c r="J30" s="272">
        <v>10</v>
      </c>
      <c r="K30" s="272">
        <v>11</v>
      </c>
      <c r="L30" s="272">
        <v>12</v>
      </c>
      <c r="M30" s="272">
        <v>13</v>
      </c>
    </row>
    <row r="31" spans="1:14" ht="19.149999999999999" customHeight="1" x14ac:dyDescent="0.2">
      <c r="A31" s="297" t="s">
        <v>94</v>
      </c>
      <c r="B31" s="295"/>
      <c r="C31" s="295"/>
      <c r="D31" s="295"/>
      <c r="E31" s="295"/>
      <c r="F31" s="295"/>
      <c r="G31" s="295"/>
      <c r="H31" s="295"/>
      <c r="I31" s="295"/>
      <c r="J31" s="295"/>
      <c r="K31" s="295"/>
      <c r="L31" s="295"/>
      <c r="M31" s="295"/>
    </row>
    <row r="32" spans="1:14" ht="83.25" customHeight="1" x14ac:dyDescent="0.2">
      <c r="A32" s="280" t="s">
        <v>538</v>
      </c>
      <c r="B32" s="274" t="s">
        <v>96</v>
      </c>
      <c r="C32" s="275" t="s">
        <v>539</v>
      </c>
      <c r="D32" s="271" t="s">
        <v>98</v>
      </c>
      <c r="E32" s="276">
        <v>1</v>
      </c>
      <c r="F32" s="284">
        <v>232164</v>
      </c>
      <c r="G32" s="285"/>
      <c r="H32" s="285"/>
      <c r="I32" s="285"/>
      <c r="J32" s="285">
        <v>232164</v>
      </c>
      <c r="K32" s="278"/>
      <c r="L32" s="278"/>
      <c r="M32" s="278"/>
    </row>
    <row r="33" spans="1:13" ht="19.149999999999999" customHeight="1" x14ac:dyDescent="0.2">
      <c r="A33" s="297" t="s">
        <v>540</v>
      </c>
      <c r="B33" s="295"/>
      <c r="C33" s="295"/>
      <c r="D33" s="295"/>
      <c r="E33" s="295"/>
      <c r="F33" s="295"/>
      <c r="G33" s="295"/>
      <c r="H33" s="295"/>
      <c r="I33" s="295"/>
      <c r="J33" s="295"/>
      <c r="K33" s="295"/>
      <c r="L33" s="295"/>
      <c r="M33" s="295"/>
    </row>
    <row r="34" spans="1:13" ht="121.5" customHeight="1" x14ac:dyDescent="0.2">
      <c r="A34" s="273">
        <v>2</v>
      </c>
      <c r="B34" s="274" t="s">
        <v>541</v>
      </c>
      <c r="C34" s="275" t="s">
        <v>542</v>
      </c>
      <c r="D34" s="271" t="s">
        <v>51</v>
      </c>
      <c r="E34" s="276">
        <v>4</v>
      </c>
      <c r="F34" s="277">
        <v>43.38</v>
      </c>
      <c r="G34" s="277">
        <v>43.38</v>
      </c>
      <c r="H34" s="278"/>
      <c r="I34" s="278"/>
      <c r="J34" s="278">
        <v>173.52</v>
      </c>
      <c r="K34" s="278">
        <v>173.52</v>
      </c>
      <c r="L34" s="278"/>
      <c r="M34" s="278"/>
    </row>
    <row r="35" spans="1:13" ht="15" x14ac:dyDescent="0.2">
      <c r="A35" s="294" t="s">
        <v>543</v>
      </c>
      <c r="B35" s="295"/>
      <c r="C35" s="295"/>
      <c r="D35" s="295"/>
      <c r="E35" s="295"/>
      <c r="F35" s="295"/>
      <c r="G35" s="295"/>
      <c r="H35" s="295"/>
      <c r="I35" s="295"/>
      <c r="J35" s="281">
        <v>232337.52</v>
      </c>
      <c r="K35" s="277">
        <v>173.52</v>
      </c>
      <c r="L35" s="278"/>
      <c r="M35" s="278"/>
    </row>
    <row r="36" spans="1:13" ht="15" x14ac:dyDescent="0.2">
      <c r="A36" s="294" t="s">
        <v>544</v>
      </c>
      <c r="B36" s="295"/>
      <c r="C36" s="295"/>
      <c r="D36" s="295"/>
      <c r="E36" s="295"/>
      <c r="F36" s="295"/>
      <c r="G36" s="295"/>
      <c r="H36" s="295"/>
      <c r="I36" s="295"/>
      <c r="J36" s="284">
        <v>236443</v>
      </c>
      <c r="K36" s="277">
        <v>4279</v>
      </c>
      <c r="L36" s="278"/>
      <c r="M36" s="278"/>
    </row>
    <row r="37" spans="1:13" ht="15" x14ac:dyDescent="0.2">
      <c r="A37" s="294" t="s">
        <v>172</v>
      </c>
      <c r="B37" s="295"/>
      <c r="C37" s="295"/>
      <c r="D37" s="295"/>
      <c r="E37" s="295"/>
      <c r="F37" s="295"/>
      <c r="G37" s="295"/>
      <c r="H37" s="295"/>
      <c r="I37" s="295"/>
      <c r="J37" s="281">
        <v>2909.72</v>
      </c>
      <c r="K37" s="278"/>
      <c r="L37" s="278"/>
      <c r="M37" s="278"/>
    </row>
    <row r="38" spans="1:13" ht="15" x14ac:dyDescent="0.2">
      <c r="A38" s="294" t="s">
        <v>513</v>
      </c>
      <c r="B38" s="295"/>
      <c r="C38" s="295"/>
      <c r="D38" s="295"/>
      <c r="E38" s="295"/>
      <c r="F38" s="295"/>
      <c r="G38" s="295"/>
      <c r="H38" s="295"/>
      <c r="I38" s="295"/>
      <c r="J38" s="286">
        <v>1711.6</v>
      </c>
      <c r="K38" s="278"/>
      <c r="L38" s="278"/>
      <c r="M38" s="278"/>
    </row>
    <row r="39" spans="1:13" ht="15" x14ac:dyDescent="0.2">
      <c r="A39" s="296" t="s">
        <v>66</v>
      </c>
      <c r="B39" s="295"/>
      <c r="C39" s="295"/>
      <c r="D39" s="295"/>
      <c r="E39" s="295"/>
      <c r="F39" s="295"/>
      <c r="G39" s="295"/>
      <c r="H39" s="295"/>
      <c r="I39" s="295"/>
      <c r="J39" s="278"/>
      <c r="K39" s="278"/>
      <c r="L39" s="278"/>
      <c r="M39" s="278"/>
    </row>
    <row r="40" spans="1:13" ht="15" x14ac:dyDescent="0.2">
      <c r="A40" s="294" t="s">
        <v>515</v>
      </c>
      <c r="B40" s="295"/>
      <c r="C40" s="295"/>
      <c r="D40" s="295"/>
      <c r="E40" s="295"/>
      <c r="F40" s="295"/>
      <c r="G40" s="295"/>
      <c r="H40" s="295"/>
      <c r="I40" s="295"/>
      <c r="J40" s="284">
        <v>232164</v>
      </c>
      <c r="K40" s="278"/>
      <c r="L40" s="278"/>
      <c r="M40" s="278"/>
    </row>
    <row r="41" spans="1:13" ht="15" x14ac:dyDescent="0.2">
      <c r="A41" s="294" t="s">
        <v>516</v>
      </c>
      <c r="B41" s="295"/>
      <c r="C41" s="295"/>
      <c r="D41" s="295"/>
      <c r="E41" s="295"/>
      <c r="F41" s="295"/>
      <c r="G41" s="295"/>
      <c r="H41" s="295"/>
      <c r="I41" s="295"/>
      <c r="J41" s="281">
        <v>8900.32</v>
      </c>
      <c r="K41" s="278"/>
      <c r="L41" s="278"/>
      <c r="M41" s="278"/>
    </row>
    <row r="42" spans="1:13" ht="15" x14ac:dyDescent="0.2">
      <c r="A42" s="294" t="s">
        <v>517</v>
      </c>
      <c r="B42" s="295"/>
      <c r="C42" s="295"/>
      <c r="D42" s="295"/>
      <c r="E42" s="295"/>
      <c r="F42" s="295"/>
      <c r="G42" s="295"/>
      <c r="H42" s="295"/>
      <c r="I42" s="295"/>
      <c r="J42" s="281">
        <v>241064.32000000001</v>
      </c>
      <c r="K42" s="278"/>
      <c r="L42" s="278"/>
      <c r="M42" s="278"/>
    </row>
    <row r="43" spans="1:13" ht="15" x14ac:dyDescent="0.2">
      <c r="A43" s="294" t="s">
        <v>545</v>
      </c>
      <c r="B43" s="295"/>
      <c r="C43" s="295"/>
      <c r="D43" s="295"/>
      <c r="E43" s="295"/>
      <c r="F43" s="295"/>
      <c r="G43" s="295"/>
      <c r="H43" s="295"/>
      <c r="I43" s="295"/>
      <c r="J43" s="278"/>
      <c r="K43" s="278"/>
      <c r="L43" s="278"/>
      <c r="M43" s="278"/>
    </row>
    <row r="44" spans="1:13" ht="15" x14ac:dyDescent="0.2">
      <c r="A44" s="294" t="s">
        <v>521</v>
      </c>
      <c r="B44" s="295"/>
      <c r="C44" s="295"/>
      <c r="D44" s="295"/>
      <c r="E44" s="295"/>
      <c r="F44" s="295"/>
      <c r="G44" s="295"/>
      <c r="H44" s="295"/>
      <c r="I44" s="295"/>
      <c r="J44" s="284">
        <v>4279</v>
      </c>
      <c r="K44" s="278"/>
      <c r="L44" s="278"/>
      <c r="M44" s="278"/>
    </row>
    <row r="45" spans="1:13" ht="15" x14ac:dyDescent="0.2">
      <c r="A45" s="294" t="s">
        <v>522</v>
      </c>
      <c r="B45" s="295"/>
      <c r="C45" s="295"/>
      <c r="D45" s="295"/>
      <c r="E45" s="295"/>
      <c r="F45" s="295"/>
      <c r="G45" s="295"/>
      <c r="H45" s="295"/>
      <c r="I45" s="295"/>
      <c r="J45" s="284">
        <v>232164</v>
      </c>
      <c r="K45" s="278"/>
      <c r="L45" s="278"/>
      <c r="M45" s="278"/>
    </row>
    <row r="46" spans="1:13" ht="15" x14ac:dyDescent="0.2">
      <c r="A46" s="294" t="s">
        <v>523</v>
      </c>
      <c r="B46" s="295"/>
      <c r="C46" s="295"/>
      <c r="D46" s="295"/>
      <c r="E46" s="295"/>
      <c r="F46" s="295"/>
      <c r="G46" s="295"/>
      <c r="H46" s="295"/>
      <c r="I46" s="295"/>
      <c r="J46" s="281">
        <v>2909.72</v>
      </c>
      <c r="K46" s="278"/>
      <c r="L46" s="278"/>
      <c r="M46" s="278"/>
    </row>
    <row r="47" spans="1:13" ht="15" x14ac:dyDescent="0.2">
      <c r="A47" s="294" t="s">
        <v>524</v>
      </c>
      <c r="B47" s="295"/>
      <c r="C47" s="295"/>
      <c r="D47" s="295"/>
      <c r="E47" s="295"/>
      <c r="F47" s="295"/>
      <c r="G47" s="295"/>
      <c r="H47" s="295"/>
      <c r="I47" s="295"/>
      <c r="J47" s="286">
        <v>1711.6</v>
      </c>
      <c r="K47" s="278"/>
      <c r="L47" s="278"/>
      <c r="M47" s="278"/>
    </row>
    <row r="48" spans="1:13" ht="15" x14ac:dyDescent="0.2">
      <c r="A48" s="296" t="s">
        <v>80</v>
      </c>
      <c r="B48" s="295"/>
      <c r="C48" s="295"/>
      <c r="D48" s="295"/>
      <c r="E48" s="295"/>
      <c r="F48" s="295"/>
      <c r="G48" s="295"/>
      <c r="H48" s="295"/>
      <c r="I48" s="295"/>
      <c r="J48" s="283">
        <v>241064.32000000001</v>
      </c>
      <c r="K48" s="278"/>
      <c r="L48" s="278"/>
      <c r="M48" s="278"/>
    </row>
    <row r="52" spans="1:13" ht="15" x14ac:dyDescent="0.2">
      <c r="A52" s="291" t="s">
        <v>525</v>
      </c>
      <c r="B52" s="292"/>
      <c r="C52" s="292"/>
      <c r="D52" s="292"/>
      <c r="E52" s="292"/>
      <c r="F52" s="292"/>
      <c r="G52" s="292"/>
      <c r="H52" s="292"/>
      <c r="I52" s="292"/>
      <c r="J52" s="292"/>
      <c r="K52" s="292"/>
      <c r="L52" s="292"/>
      <c r="M52" s="292"/>
    </row>
    <row r="53" spans="1:13" ht="15" x14ac:dyDescent="0.2">
      <c r="A53" s="293" t="s">
        <v>526</v>
      </c>
      <c r="B53" s="292"/>
      <c r="C53" s="292"/>
      <c r="D53" s="292"/>
      <c r="E53" s="292"/>
      <c r="F53" s="292"/>
      <c r="G53" s="292"/>
      <c r="H53" s="292"/>
      <c r="I53" s="292"/>
      <c r="J53" s="292"/>
      <c r="K53" s="292"/>
      <c r="L53" s="292"/>
      <c r="M53" s="292"/>
    </row>
  </sheetData>
  <mergeCells count="36">
    <mergeCell ref="E22:F22"/>
    <mergeCell ref="C15:M15"/>
    <mergeCell ref="C18:M18"/>
    <mergeCell ref="E19:F19"/>
    <mergeCell ref="E20:F20"/>
    <mergeCell ref="E21:F21"/>
    <mergeCell ref="A31:M31"/>
    <mergeCell ref="E23:F23"/>
    <mergeCell ref="A27:A29"/>
    <mergeCell ref="B27:B29"/>
    <mergeCell ref="C27:C29"/>
    <mergeCell ref="D27:D29"/>
    <mergeCell ref="E27:E29"/>
    <mergeCell ref="F27:I27"/>
    <mergeCell ref="J27:M27"/>
    <mergeCell ref="F28:F29"/>
    <mergeCell ref="G28:I28"/>
    <mergeCell ref="J28:J29"/>
    <mergeCell ref="K28:M28"/>
    <mergeCell ref="A45:I45"/>
    <mergeCell ref="A33:M33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6:I46"/>
    <mergeCell ref="A47:I47"/>
    <mergeCell ref="A48:I48"/>
    <mergeCell ref="A52:M52"/>
    <mergeCell ref="A53:M53"/>
  </mergeCells>
  <pageMargins left="0.23622047244094491" right="0" top="0.51181102362204722" bottom="0.39370078740157483" header="0.31496062992125984" footer="0.19685039370078741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5"/>
  <sheetViews>
    <sheetView topLeftCell="A66" zoomScale="115" zoomScaleNormal="115" workbookViewId="0">
      <selection activeCell="C145" sqref="C145"/>
    </sheetView>
  </sheetViews>
  <sheetFormatPr defaultColWidth="9.140625" defaultRowHeight="11.25" customHeight="1" outlineLevelRow="1" x14ac:dyDescent="0.2"/>
  <cols>
    <col min="1" max="1" width="8.140625" style="11" customWidth="1"/>
    <col min="2" max="2" width="20.140625" style="11" customWidth="1"/>
    <col min="3" max="4" width="10.42578125" style="11" customWidth="1"/>
    <col min="5" max="5" width="13.28515625" style="11" customWidth="1"/>
    <col min="6" max="6" width="8.5703125" style="11" customWidth="1"/>
    <col min="7" max="7" width="7.85546875" style="11" customWidth="1"/>
    <col min="8" max="8" width="8.42578125" style="11" customWidth="1"/>
    <col min="9" max="9" width="8.7109375" style="11" customWidth="1"/>
    <col min="10" max="10" width="9.85546875" style="11" customWidth="1"/>
    <col min="11" max="11" width="8.5703125" style="11" customWidth="1"/>
    <col min="12" max="12" width="10" style="11" customWidth="1"/>
    <col min="13" max="13" width="6" style="11" customWidth="1"/>
    <col min="14" max="14" width="9.7109375" style="11" customWidth="1"/>
    <col min="15" max="15" width="9.140625" style="11" customWidth="1"/>
    <col min="16" max="16" width="49.140625" style="14" hidden="1" customWidth="1"/>
    <col min="17" max="17" width="42.42578125" style="14" hidden="1" customWidth="1"/>
    <col min="18" max="18" width="99.7109375" style="14" hidden="1" customWidth="1"/>
    <col min="19" max="22" width="138.42578125" style="14" hidden="1" customWidth="1"/>
    <col min="23" max="23" width="34.140625" style="14" hidden="1" customWidth="1"/>
    <col min="24" max="26" width="84.42578125" style="14" hidden="1" customWidth="1"/>
    <col min="27" max="27" width="110.140625" style="14" hidden="1" customWidth="1"/>
    <col min="28" max="31" width="34.140625" style="14" hidden="1" customWidth="1"/>
    <col min="32" max="34" width="84.42578125" style="14" hidden="1" customWidth="1"/>
    <col min="35" max="16384" width="9.140625" style="11"/>
  </cols>
  <sheetData>
    <row r="1" spans="1:34" hidden="1" outlineLevel="1" x14ac:dyDescent="0.2">
      <c r="N1" s="12" t="s">
        <v>0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</row>
    <row r="2" spans="1:34" hidden="1" outlineLevel="1" x14ac:dyDescent="0.2">
      <c r="N2" s="12" t="s">
        <v>1</v>
      </c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</row>
    <row r="3" spans="1:34" s="10" customFormat="1" ht="15.75" collapsed="1" x14ac:dyDescent="0.2">
      <c r="A3" s="3"/>
      <c r="B3" s="4"/>
      <c r="C3" s="5"/>
      <c r="D3" s="6"/>
      <c r="E3" s="7"/>
      <c r="F3" s="8"/>
      <c r="G3" s="8"/>
      <c r="H3" s="8"/>
      <c r="I3" s="8"/>
      <c r="J3" s="8"/>
      <c r="K3" s="8"/>
      <c r="L3" s="8"/>
      <c r="N3" s="9" t="s">
        <v>136</v>
      </c>
    </row>
    <row r="4" spans="1:34" s="10" customFormat="1" ht="15.75" x14ac:dyDescent="0.2">
      <c r="A4" s="3"/>
      <c r="B4" s="4"/>
      <c r="C4" s="5"/>
      <c r="D4" s="6"/>
      <c r="E4" s="7"/>
      <c r="F4" s="8"/>
      <c r="G4" s="8"/>
      <c r="H4" s="8"/>
      <c r="I4" s="8"/>
      <c r="J4" s="8"/>
      <c r="K4" s="8"/>
      <c r="L4" s="8"/>
      <c r="N4" s="9" t="s">
        <v>198</v>
      </c>
    </row>
    <row r="5" spans="1:34" s="10" customFormat="1" ht="15.75" x14ac:dyDescent="0.2">
      <c r="A5" s="3"/>
      <c r="B5" s="4"/>
      <c r="C5" s="5"/>
      <c r="D5" s="6"/>
      <c r="E5" s="7"/>
      <c r="F5" s="8"/>
      <c r="G5" s="8"/>
      <c r="H5" s="8"/>
      <c r="I5" s="8"/>
      <c r="J5" s="8"/>
      <c r="K5" s="8"/>
      <c r="L5" s="8"/>
      <c r="N5" s="9" t="s">
        <v>119</v>
      </c>
    </row>
    <row r="6" spans="1:34" ht="8.25" customHeight="1" x14ac:dyDescent="0.2">
      <c r="N6" s="12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</row>
    <row r="7" spans="1:34" ht="14.25" customHeight="1" x14ac:dyDescent="0.2">
      <c r="A7" s="347" t="s">
        <v>2</v>
      </c>
      <c r="B7" s="347"/>
      <c r="C7" s="347"/>
      <c r="D7" s="13"/>
      <c r="K7" s="347" t="s">
        <v>3</v>
      </c>
      <c r="L7" s="347"/>
      <c r="M7" s="347"/>
      <c r="N7" s="347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1:34" ht="12" customHeight="1" x14ac:dyDescent="0.2">
      <c r="A8" s="348"/>
      <c r="B8" s="348"/>
      <c r="C8" s="348"/>
      <c r="D8" s="348"/>
      <c r="E8" s="14"/>
      <c r="J8" s="349"/>
      <c r="K8" s="349"/>
      <c r="L8" s="349"/>
      <c r="M8" s="349"/>
      <c r="N8" s="349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</row>
    <row r="9" spans="1:34" x14ac:dyDescent="0.2">
      <c r="A9" s="350" t="s">
        <v>84</v>
      </c>
      <c r="B9" s="350"/>
      <c r="C9" s="350"/>
      <c r="D9" s="350"/>
      <c r="J9" s="350" t="s">
        <v>203</v>
      </c>
      <c r="K9" s="350"/>
      <c r="L9" s="350"/>
      <c r="M9" s="350"/>
      <c r="N9" s="350"/>
      <c r="P9" s="14" t="s">
        <v>4</v>
      </c>
      <c r="Q9" s="14" t="s">
        <v>4</v>
      </c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ht="17.25" customHeight="1" x14ac:dyDescent="0.2">
      <c r="A10" s="15"/>
      <c r="B10" s="16" t="s">
        <v>85</v>
      </c>
      <c r="C10" s="14"/>
      <c r="D10" s="14"/>
      <c r="J10" s="15"/>
      <c r="K10" s="15"/>
      <c r="L10" s="15"/>
      <c r="M10" s="15"/>
      <c r="N10" s="16" t="s">
        <v>214</v>
      </c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</row>
    <row r="11" spans="1:34" ht="16.5" customHeight="1" x14ac:dyDescent="0.2">
      <c r="A11" s="11" t="s">
        <v>5</v>
      </c>
      <c r="B11" s="17"/>
      <c r="C11" s="17"/>
      <c r="D11" s="17"/>
      <c r="L11" s="17"/>
      <c r="M11" s="17"/>
      <c r="N11" s="12" t="s">
        <v>5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</row>
    <row r="12" spans="1:34" ht="15.75" customHeight="1" x14ac:dyDescent="0.2">
      <c r="F12" s="18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</row>
    <row r="13" spans="1:34" x14ac:dyDescent="0.2">
      <c r="A13" s="19" t="s">
        <v>6</v>
      </c>
      <c r="B13" s="17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P13" s="11"/>
      <c r="Q13" s="11"/>
      <c r="R13" s="14" t="s">
        <v>4</v>
      </c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</row>
    <row r="14" spans="1:34" ht="15" customHeight="1" x14ac:dyDescent="0.2">
      <c r="A14" s="20" t="s">
        <v>8</v>
      </c>
      <c r="D14" s="15" t="s">
        <v>9</v>
      </c>
      <c r="E14" s="15"/>
      <c r="F14" s="21"/>
      <c r="G14" s="21"/>
      <c r="H14" s="21"/>
      <c r="I14" s="21"/>
      <c r="J14" s="21"/>
      <c r="K14" s="21"/>
      <c r="L14" s="21"/>
      <c r="M14" s="21"/>
      <c r="N14" s="2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8.25" customHeight="1" x14ac:dyDescent="0.2">
      <c r="A15" s="20"/>
      <c r="F15" s="17"/>
      <c r="G15" s="17"/>
      <c r="H15" s="17"/>
      <c r="I15" s="17"/>
      <c r="J15" s="17"/>
      <c r="K15" s="17"/>
      <c r="L15" s="17"/>
      <c r="M15" s="17"/>
      <c r="N15" s="17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1:34" x14ac:dyDescent="0.2">
      <c r="A16" s="351" t="s">
        <v>569</v>
      </c>
      <c r="B16" s="351"/>
      <c r="C16" s="351"/>
      <c r="D16" s="351"/>
      <c r="E16" s="351"/>
      <c r="F16" s="351"/>
      <c r="G16" s="351"/>
      <c r="H16" s="351"/>
      <c r="I16" s="351"/>
      <c r="J16" s="351"/>
      <c r="K16" s="351"/>
      <c r="L16" s="351"/>
      <c r="M16" s="351"/>
      <c r="N16" s="351"/>
      <c r="P16" s="11"/>
      <c r="Q16" s="11"/>
      <c r="R16" s="11"/>
      <c r="S16" s="14" t="s">
        <v>87</v>
      </c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  <row r="17" spans="1:34" x14ac:dyDescent="0.2">
      <c r="A17" s="327" t="s">
        <v>10</v>
      </c>
      <c r="B17" s="327"/>
      <c r="C17" s="327"/>
      <c r="D17" s="327"/>
      <c r="E17" s="327"/>
      <c r="F17" s="327"/>
      <c r="G17" s="327"/>
      <c r="H17" s="327"/>
      <c r="I17" s="327"/>
      <c r="J17" s="327"/>
      <c r="K17" s="327"/>
      <c r="L17" s="327"/>
      <c r="M17" s="327"/>
      <c r="N17" s="327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</row>
    <row r="18" spans="1:34" ht="8.25" customHeight="1" x14ac:dyDescent="0.2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</row>
    <row r="19" spans="1:34" x14ac:dyDescent="0.2">
      <c r="A19" s="352"/>
      <c r="B19" s="352"/>
      <c r="C19" s="352"/>
      <c r="D19" s="352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P19" s="11"/>
      <c r="Q19" s="11"/>
      <c r="R19" s="11"/>
      <c r="S19" s="11"/>
      <c r="T19" s="14" t="s">
        <v>88</v>
      </c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</row>
    <row r="20" spans="1:34" x14ac:dyDescent="0.2">
      <c r="A20" s="327" t="s">
        <v>11</v>
      </c>
      <c r="B20" s="327"/>
      <c r="C20" s="327"/>
      <c r="D20" s="327"/>
      <c r="E20" s="327"/>
      <c r="F20" s="327"/>
      <c r="G20" s="327"/>
      <c r="H20" s="327"/>
      <c r="I20" s="327"/>
      <c r="J20" s="327"/>
      <c r="K20" s="327"/>
      <c r="L20" s="327"/>
      <c r="M20" s="327"/>
      <c r="N20" s="327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</row>
    <row r="21" spans="1:34" ht="24" customHeight="1" x14ac:dyDescent="0.3">
      <c r="A21" s="346" t="s">
        <v>12</v>
      </c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</row>
    <row r="22" spans="1:34" ht="8.25" customHeight="1" x14ac:dyDescent="0.3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</row>
    <row r="23" spans="1:34" x14ac:dyDescent="0.2">
      <c r="A23" s="326" t="s">
        <v>567</v>
      </c>
      <c r="B23" s="326"/>
      <c r="C23" s="326"/>
      <c r="D23" s="326"/>
      <c r="E23" s="326"/>
      <c r="F23" s="326"/>
      <c r="G23" s="326"/>
      <c r="H23" s="326"/>
      <c r="I23" s="326"/>
      <c r="J23" s="326"/>
      <c r="K23" s="326"/>
      <c r="L23" s="326"/>
      <c r="M23" s="326"/>
      <c r="N23" s="326"/>
      <c r="P23" s="11"/>
      <c r="Q23" s="11"/>
      <c r="R23" s="11"/>
      <c r="S23" s="11"/>
      <c r="T23" s="11"/>
      <c r="U23" s="14" t="s">
        <v>89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</row>
    <row r="24" spans="1:34" ht="13.5" customHeight="1" x14ac:dyDescent="0.2">
      <c r="A24" s="327" t="s">
        <v>13</v>
      </c>
      <c r="B24" s="327"/>
      <c r="C24" s="327"/>
      <c r="D24" s="327"/>
      <c r="E24" s="327"/>
      <c r="F24" s="327"/>
      <c r="G24" s="327"/>
      <c r="H24" s="327"/>
      <c r="I24" s="327"/>
      <c r="J24" s="327"/>
      <c r="K24" s="327"/>
      <c r="L24" s="327"/>
      <c r="M24" s="327"/>
      <c r="N24" s="327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</row>
    <row r="25" spans="1:34" ht="15" customHeight="1" x14ac:dyDescent="0.2">
      <c r="A25" s="11" t="s">
        <v>14</v>
      </c>
      <c r="B25" s="24" t="s">
        <v>15</v>
      </c>
      <c r="C25" s="11" t="s">
        <v>16</v>
      </c>
      <c r="F25" s="14"/>
      <c r="G25" s="14"/>
      <c r="H25" s="14"/>
      <c r="I25" s="14"/>
      <c r="J25" s="14"/>
      <c r="K25" s="14"/>
      <c r="L25" s="14"/>
      <c r="M25" s="14"/>
      <c r="N25" s="14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</row>
    <row r="26" spans="1:34" ht="18" customHeight="1" x14ac:dyDescent="0.2">
      <c r="A26" s="11" t="s">
        <v>17</v>
      </c>
      <c r="B26" s="328"/>
      <c r="C26" s="328"/>
      <c r="D26" s="328"/>
      <c r="E26" s="328"/>
      <c r="F26" s="328"/>
      <c r="G26" s="14"/>
      <c r="H26" s="14"/>
      <c r="I26" s="14"/>
      <c r="J26" s="14"/>
      <c r="K26" s="14"/>
      <c r="L26" s="14"/>
      <c r="M26" s="14"/>
      <c r="N26" s="14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</row>
    <row r="27" spans="1:34" x14ac:dyDescent="0.2">
      <c r="B27" s="329" t="s">
        <v>18</v>
      </c>
      <c r="C27" s="329"/>
      <c r="D27" s="329"/>
      <c r="E27" s="329"/>
      <c r="F27" s="329"/>
      <c r="G27" s="25"/>
      <c r="H27" s="25"/>
      <c r="I27" s="25"/>
      <c r="J27" s="25"/>
      <c r="K27" s="25"/>
      <c r="L27" s="25"/>
      <c r="M27" s="26"/>
      <c r="N27" s="25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</row>
    <row r="28" spans="1:34" ht="9.75" customHeight="1" x14ac:dyDescent="0.2">
      <c r="D28" s="27"/>
      <c r="E28" s="27"/>
      <c r="F28" s="27"/>
      <c r="G28" s="27"/>
      <c r="H28" s="27"/>
      <c r="I28" s="27"/>
      <c r="J28" s="27"/>
      <c r="K28" s="27"/>
      <c r="L28" s="27"/>
      <c r="M28" s="25"/>
      <c r="N28" s="25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</row>
    <row r="29" spans="1:34" x14ac:dyDescent="0.2">
      <c r="A29" s="28" t="s">
        <v>19</v>
      </c>
      <c r="D29" s="15"/>
      <c r="F29" s="29"/>
      <c r="G29" s="29"/>
      <c r="H29" s="29"/>
      <c r="I29" s="29"/>
      <c r="J29" s="29"/>
      <c r="K29" s="29"/>
      <c r="L29" s="29"/>
      <c r="M29" s="29"/>
      <c r="N29" s="29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</row>
    <row r="30" spans="1:34" ht="9.75" customHeight="1" x14ac:dyDescent="0.2"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</row>
    <row r="31" spans="1:34" ht="12.75" customHeight="1" x14ac:dyDescent="0.2">
      <c r="A31" s="177" t="s">
        <v>20</v>
      </c>
      <c r="B31" s="1"/>
      <c r="C31" s="178">
        <v>2176.9699999999998</v>
      </c>
      <c r="D31" s="179" t="s">
        <v>90</v>
      </c>
      <c r="E31" s="180" t="s">
        <v>22</v>
      </c>
      <c r="F31" s="1"/>
      <c r="G31" s="1"/>
      <c r="H31" s="1"/>
      <c r="I31" s="1"/>
      <c r="J31" s="1"/>
      <c r="K31" s="1"/>
      <c r="L31" s="181"/>
      <c r="M31" s="181"/>
      <c r="N31" s="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</row>
    <row r="32" spans="1:34" ht="12.75" customHeight="1" x14ac:dyDescent="0.2">
      <c r="A32" s="1"/>
      <c r="B32" s="1" t="s">
        <v>23</v>
      </c>
      <c r="C32" s="182"/>
      <c r="D32" s="183"/>
      <c r="E32" s="180"/>
      <c r="F32" s="1"/>
      <c r="G32" s="1"/>
      <c r="H32" s="1"/>
      <c r="I32" s="1"/>
      <c r="J32" s="1"/>
      <c r="K32" s="1"/>
      <c r="L32" s="1"/>
      <c r="M32" s="1"/>
      <c r="N32" s="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</row>
    <row r="33" spans="1:34" ht="12.75" customHeight="1" x14ac:dyDescent="0.2">
      <c r="A33" s="1"/>
      <c r="B33" s="1" t="s">
        <v>24</v>
      </c>
      <c r="C33" s="178">
        <v>0</v>
      </c>
      <c r="D33" s="179" t="s">
        <v>25</v>
      </c>
      <c r="E33" s="180" t="s">
        <v>22</v>
      </c>
      <c r="F33" s="1"/>
      <c r="G33" s="1" t="s">
        <v>26</v>
      </c>
      <c r="H33" s="1"/>
      <c r="I33" s="1"/>
      <c r="J33" s="1"/>
      <c r="K33" s="1"/>
      <c r="L33" s="178"/>
      <c r="M33" s="179" t="s">
        <v>91</v>
      </c>
      <c r="N33" s="180" t="s">
        <v>22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</row>
    <row r="34" spans="1:34" ht="12.75" customHeight="1" x14ac:dyDescent="0.2">
      <c r="A34" s="1"/>
      <c r="B34" s="1" t="s">
        <v>28</v>
      </c>
      <c r="C34" s="178">
        <v>0</v>
      </c>
      <c r="D34" s="184" t="s">
        <v>25</v>
      </c>
      <c r="E34" s="180" t="s">
        <v>22</v>
      </c>
      <c r="F34" s="1"/>
      <c r="G34" s="1" t="s">
        <v>29</v>
      </c>
      <c r="H34" s="1"/>
      <c r="I34" s="1"/>
      <c r="J34" s="1"/>
      <c r="K34" s="1"/>
      <c r="L34" s="185"/>
      <c r="M34" s="185">
        <v>214.14</v>
      </c>
      <c r="N34" s="180" t="s">
        <v>30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</row>
    <row r="35" spans="1:34" ht="12.75" customHeight="1" x14ac:dyDescent="0.2">
      <c r="A35" s="1"/>
      <c r="B35" s="1" t="s">
        <v>31</v>
      </c>
      <c r="C35" s="178">
        <v>1909.16</v>
      </c>
      <c r="D35" s="184" t="s">
        <v>92</v>
      </c>
      <c r="E35" s="180" t="s">
        <v>22</v>
      </c>
      <c r="F35" s="1"/>
      <c r="G35" s="1" t="s">
        <v>32</v>
      </c>
      <c r="H35" s="1"/>
      <c r="I35" s="1"/>
      <c r="J35" s="1"/>
      <c r="K35" s="1"/>
      <c r="L35" s="185"/>
      <c r="M35" s="185"/>
      <c r="N35" s="180" t="s">
        <v>30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</row>
    <row r="36" spans="1:34" ht="12.75" customHeight="1" x14ac:dyDescent="0.2">
      <c r="A36" s="1"/>
      <c r="B36" s="1" t="s">
        <v>33</v>
      </c>
      <c r="C36" s="178">
        <v>267.81</v>
      </c>
      <c r="D36" s="179" t="s">
        <v>93</v>
      </c>
      <c r="E36" s="180" t="s">
        <v>22</v>
      </c>
      <c r="F36" s="1"/>
      <c r="G36" s="1" t="s">
        <v>34</v>
      </c>
      <c r="H36" s="1"/>
      <c r="I36" s="1"/>
      <c r="J36" s="1"/>
      <c r="K36" s="1"/>
      <c r="L36" s="330"/>
      <c r="M36" s="330"/>
      <c r="N36" s="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</row>
    <row r="37" spans="1:34" ht="9.75" customHeight="1" x14ac:dyDescent="0.2">
      <c r="A37" s="186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</row>
    <row r="38" spans="1:34" ht="36" customHeight="1" x14ac:dyDescent="0.2">
      <c r="A38" s="331" t="s">
        <v>35</v>
      </c>
      <c r="B38" s="331" t="s">
        <v>36</v>
      </c>
      <c r="C38" s="334" t="s">
        <v>37</v>
      </c>
      <c r="D38" s="335"/>
      <c r="E38" s="336"/>
      <c r="F38" s="331" t="s">
        <v>38</v>
      </c>
      <c r="G38" s="334" t="s">
        <v>39</v>
      </c>
      <c r="H38" s="335"/>
      <c r="I38" s="336"/>
      <c r="J38" s="334" t="s">
        <v>40</v>
      </c>
      <c r="K38" s="335"/>
      <c r="L38" s="336"/>
      <c r="M38" s="331" t="s">
        <v>41</v>
      </c>
      <c r="N38" s="331" t="s">
        <v>42</v>
      </c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</row>
    <row r="39" spans="1:34" ht="36.75" customHeight="1" x14ac:dyDescent="0.2">
      <c r="A39" s="332"/>
      <c r="B39" s="332"/>
      <c r="C39" s="337"/>
      <c r="D39" s="338"/>
      <c r="E39" s="339"/>
      <c r="F39" s="332"/>
      <c r="G39" s="340"/>
      <c r="H39" s="341"/>
      <c r="I39" s="342"/>
      <c r="J39" s="340"/>
      <c r="K39" s="341"/>
      <c r="L39" s="342"/>
      <c r="M39" s="332"/>
      <c r="N39" s="332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</row>
    <row r="40" spans="1:34" ht="45" x14ac:dyDescent="0.2">
      <c r="A40" s="333"/>
      <c r="B40" s="333"/>
      <c r="C40" s="340"/>
      <c r="D40" s="341"/>
      <c r="E40" s="342"/>
      <c r="F40" s="333"/>
      <c r="G40" s="187" t="s">
        <v>43</v>
      </c>
      <c r="H40" s="187" t="s">
        <v>44</v>
      </c>
      <c r="I40" s="187" t="s">
        <v>45</v>
      </c>
      <c r="J40" s="187" t="s">
        <v>43</v>
      </c>
      <c r="K40" s="187" t="s">
        <v>44</v>
      </c>
      <c r="L40" s="187" t="s">
        <v>46</v>
      </c>
      <c r="M40" s="333"/>
      <c r="N40" s="333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</row>
    <row r="41" spans="1:34" x14ac:dyDescent="0.2">
      <c r="A41" s="188">
        <v>1</v>
      </c>
      <c r="B41" s="188">
        <v>2</v>
      </c>
      <c r="C41" s="343">
        <v>3</v>
      </c>
      <c r="D41" s="344"/>
      <c r="E41" s="345"/>
      <c r="F41" s="188">
        <v>4</v>
      </c>
      <c r="G41" s="188">
        <v>5</v>
      </c>
      <c r="H41" s="188">
        <v>6</v>
      </c>
      <c r="I41" s="188">
        <v>7</v>
      </c>
      <c r="J41" s="188">
        <v>8</v>
      </c>
      <c r="K41" s="188">
        <v>9</v>
      </c>
      <c r="L41" s="188">
        <v>10</v>
      </c>
      <c r="M41" s="188">
        <v>11</v>
      </c>
      <c r="N41" s="188">
        <v>12</v>
      </c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</row>
    <row r="42" spans="1:34" ht="12" customHeight="1" x14ac:dyDescent="0.2">
      <c r="A42" s="321" t="s">
        <v>94</v>
      </c>
      <c r="B42" s="322"/>
      <c r="C42" s="322"/>
      <c r="D42" s="322"/>
      <c r="E42" s="322"/>
      <c r="F42" s="322"/>
      <c r="G42" s="322"/>
      <c r="H42" s="322"/>
      <c r="I42" s="322"/>
      <c r="J42" s="322"/>
      <c r="K42" s="322"/>
      <c r="L42" s="322"/>
      <c r="M42" s="322"/>
      <c r="N42" s="323"/>
      <c r="P42" s="11"/>
      <c r="Q42" s="11"/>
      <c r="R42" s="11"/>
      <c r="S42" s="11"/>
      <c r="T42" s="11"/>
      <c r="U42" s="11"/>
      <c r="V42" s="38" t="s">
        <v>94</v>
      </c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</row>
    <row r="43" spans="1:34" ht="21" customHeight="1" x14ac:dyDescent="0.2">
      <c r="A43" s="189" t="s">
        <v>95</v>
      </c>
      <c r="B43" s="190" t="s">
        <v>96</v>
      </c>
      <c r="C43" s="318" t="s">
        <v>97</v>
      </c>
      <c r="D43" s="318"/>
      <c r="E43" s="318"/>
      <c r="F43" s="191" t="s">
        <v>98</v>
      </c>
      <c r="G43" s="191"/>
      <c r="H43" s="191"/>
      <c r="I43" s="191" t="s">
        <v>48</v>
      </c>
      <c r="J43" s="192">
        <v>1909156.64</v>
      </c>
      <c r="K43" s="191"/>
      <c r="L43" s="192">
        <v>1909156.64</v>
      </c>
      <c r="M43" s="191"/>
      <c r="N43" s="193"/>
      <c r="P43" s="11"/>
      <c r="Q43" s="11"/>
      <c r="R43" s="11"/>
      <c r="S43" s="11"/>
      <c r="T43" s="11"/>
      <c r="U43" s="11"/>
      <c r="V43" s="38"/>
      <c r="W43" s="43" t="s">
        <v>97</v>
      </c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</row>
    <row r="44" spans="1:34" ht="12" x14ac:dyDescent="0.2">
      <c r="A44" s="194"/>
      <c r="B44" s="195"/>
      <c r="C44" s="196" t="s">
        <v>99</v>
      </c>
      <c r="D44" s="197"/>
      <c r="E44" s="197"/>
      <c r="F44" s="198"/>
      <c r="G44" s="198"/>
      <c r="H44" s="198"/>
      <c r="I44" s="198"/>
      <c r="J44" s="199"/>
      <c r="K44" s="198"/>
      <c r="L44" s="199"/>
      <c r="M44" s="200"/>
      <c r="N44" s="201"/>
      <c r="P44" s="11"/>
      <c r="Q44" s="11"/>
      <c r="R44" s="11"/>
      <c r="S44" s="11"/>
      <c r="T44" s="11"/>
      <c r="U44" s="11"/>
      <c r="V44" s="38"/>
      <c r="W44" s="43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</row>
    <row r="45" spans="1:34" ht="1.5" customHeight="1" x14ac:dyDescent="0.2">
      <c r="A45" s="198"/>
      <c r="B45" s="195"/>
      <c r="C45" s="195"/>
      <c r="D45" s="195"/>
      <c r="E45" s="195"/>
      <c r="F45" s="198"/>
      <c r="G45" s="198"/>
      <c r="H45" s="198"/>
      <c r="I45" s="198"/>
      <c r="J45" s="202"/>
      <c r="K45" s="198"/>
      <c r="L45" s="202"/>
      <c r="M45" s="203"/>
      <c r="N45" s="202"/>
      <c r="P45" s="11"/>
      <c r="Q45" s="11"/>
      <c r="R45" s="11"/>
      <c r="S45" s="11"/>
      <c r="T45" s="11"/>
      <c r="U45" s="11"/>
      <c r="V45" s="38"/>
      <c r="W45" s="43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</row>
    <row r="46" spans="1:34" ht="12" customHeight="1" x14ac:dyDescent="0.2">
      <c r="A46" s="204"/>
      <c r="B46" s="205"/>
      <c r="C46" s="318" t="s">
        <v>100</v>
      </c>
      <c r="D46" s="318"/>
      <c r="E46" s="318"/>
      <c r="F46" s="318"/>
      <c r="G46" s="318"/>
      <c r="H46" s="318"/>
      <c r="I46" s="318"/>
      <c r="J46" s="318"/>
      <c r="K46" s="318"/>
      <c r="L46" s="206"/>
      <c r="M46" s="207"/>
      <c r="N46" s="208"/>
      <c r="P46" s="11"/>
      <c r="Q46" s="11"/>
      <c r="R46" s="11"/>
      <c r="S46" s="11"/>
      <c r="T46" s="11"/>
      <c r="U46" s="11"/>
      <c r="V46" s="38"/>
      <c r="W46" s="43"/>
      <c r="X46" s="43" t="s">
        <v>100</v>
      </c>
      <c r="Y46" s="11"/>
      <c r="Z46" s="11"/>
      <c r="AA46" s="11"/>
      <c r="AB46" s="11"/>
      <c r="AC46" s="11"/>
      <c r="AD46" s="11"/>
      <c r="AE46" s="11"/>
      <c r="AF46" s="11"/>
      <c r="AG46" s="11"/>
      <c r="AH46" s="11"/>
    </row>
    <row r="47" spans="1:34" ht="12" customHeight="1" x14ac:dyDescent="0.2">
      <c r="A47" s="209"/>
      <c r="B47" s="210" t="s">
        <v>101</v>
      </c>
      <c r="C47" s="316" t="s">
        <v>102</v>
      </c>
      <c r="D47" s="316"/>
      <c r="E47" s="316"/>
      <c r="F47" s="316"/>
      <c r="G47" s="316"/>
      <c r="H47" s="316"/>
      <c r="I47" s="316"/>
      <c r="J47" s="316"/>
      <c r="K47" s="316"/>
      <c r="L47" s="211">
        <v>1909156.64</v>
      </c>
      <c r="M47" s="212"/>
      <c r="N47" s="213"/>
      <c r="P47" s="11"/>
      <c r="Q47" s="11"/>
      <c r="R47" s="11"/>
      <c r="S47" s="11"/>
      <c r="T47" s="11"/>
      <c r="U47" s="11"/>
      <c r="V47" s="38"/>
      <c r="W47" s="43"/>
      <c r="X47" s="43"/>
      <c r="Y47" s="14" t="s">
        <v>102</v>
      </c>
      <c r="Z47" s="11"/>
      <c r="AA47" s="11"/>
      <c r="AB47" s="11"/>
      <c r="AC47" s="11"/>
      <c r="AD47" s="11"/>
      <c r="AE47" s="11"/>
      <c r="AF47" s="11"/>
      <c r="AG47" s="11"/>
      <c r="AH47" s="11"/>
    </row>
    <row r="48" spans="1:34" ht="12" customHeight="1" x14ac:dyDescent="0.2">
      <c r="A48" s="209"/>
      <c r="B48" s="202"/>
      <c r="C48" s="320" t="s">
        <v>103</v>
      </c>
      <c r="D48" s="320"/>
      <c r="E48" s="320"/>
      <c r="F48" s="320"/>
      <c r="G48" s="320"/>
      <c r="H48" s="320"/>
      <c r="I48" s="320"/>
      <c r="J48" s="320"/>
      <c r="K48" s="320"/>
      <c r="L48" s="214">
        <v>1909156.64</v>
      </c>
      <c r="M48" s="215"/>
      <c r="N48" s="216"/>
      <c r="P48" s="11"/>
      <c r="Q48" s="11"/>
      <c r="R48" s="11"/>
      <c r="S48" s="11"/>
      <c r="T48" s="11"/>
      <c r="U48" s="11"/>
      <c r="V48" s="38"/>
      <c r="W48" s="43"/>
      <c r="X48" s="43"/>
      <c r="Y48" s="11"/>
      <c r="Z48" s="43" t="s">
        <v>103</v>
      </c>
      <c r="AA48" s="11"/>
      <c r="AB48" s="11"/>
      <c r="AC48" s="11"/>
      <c r="AD48" s="11"/>
      <c r="AE48" s="11"/>
      <c r="AF48" s="11"/>
      <c r="AG48" s="11"/>
      <c r="AH48" s="11"/>
    </row>
    <row r="49" spans="1:34" ht="12" customHeight="1" x14ac:dyDescent="0.2">
      <c r="A49" s="321" t="s">
        <v>104</v>
      </c>
      <c r="B49" s="322"/>
      <c r="C49" s="322"/>
      <c r="D49" s="322"/>
      <c r="E49" s="322"/>
      <c r="F49" s="322"/>
      <c r="G49" s="322"/>
      <c r="H49" s="322"/>
      <c r="I49" s="322"/>
      <c r="J49" s="322"/>
      <c r="K49" s="322"/>
      <c r="L49" s="322"/>
      <c r="M49" s="322"/>
      <c r="N49" s="323"/>
      <c r="P49" s="11"/>
      <c r="Q49" s="11"/>
      <c r="R49" s="11"/>
      <c r="S49" s="11"/>
      <c r="T49" s="11"/>
      <c r="U49" s="11"/>
      <c r="V49" s="38" t="s">
        <v>104</v>
      </c>
      <c r="W49" s="43"/>
      <c r="X49" s="43"/>
      <c r="Y49" s="11"/>
      <c r="Z49" s="43"/>
      <c r="AA49" s="11"/>
      <c r="AB49" s="11"/>
      <c r="AC49" s="11"/>
      <c r="AD49" s="11"/>
      <c r="AE49" s="11"/>
      <c r="AF49" s="11"/>
      <c r="AG49" s="11"/>
      <c r="AH49" s="11"/>
    </row>
    <row r="50" spans="1:34" ht="21.75" customHeight="1" x14ac:dyDescent="0.2">
      <c r="A50" s="189" t="s">
        <v>71</v>
      </c>
      <c r="B50" s="190" t="s">
        <v>105</v>
      </c>
      <c r="C50" s="318" t="s">
        <v>106</v>
      </c>
      <c r="D50" s="318"/>
      <c r="E50" s="318"/>
      <c r="F50" s="191" t="s">
        <v>51</v>
      </c>
      <c r="G50" s="191"/>
      <c r="H50" s="191"/>
      <c r="I50" s="191" t="s">
        <v>107</v>
      </c>
      <c r="J50" s="192"/>
      <c r="K50" s="191"/>
      <c r="L50" s="192"/>
      <c r="M50" s="191"/>
      <c r="N50" s="193"/>
      <c r="P50" s="11"/>
      <c r="Q50" s="11"/>
      <c r="R50" s="11"/>
      <c r="S50" s="11"/>
      <c r="T50" s="11"/>
      <c r="U50" s="11"/>
      <c r="V50" s="38"/>
      <c r="W50" s="43" t="s">
        <v>106</v>
      </c>
      <c r="X50" s="43"/>
      <c r="Y50" s="11"/>
      <c r="Z50" s="43"/>
      <c r="AA50" s="11"/>
      <c r="AB50" s="11"/>
      <c r="AC50" s="11"/>
      <c r="AD50" s="11"/>
      <c r="AE50" s="11"/>
      <c r="AF50" s="11"/>
      <c r="AG50" s="11"/>
      <c r="AH50" s="11"/>
    </row>
    <row r="51" spans="1:34" ht="12" customHeight="1" x14ac:dyDescent="0.2">
      <c r="A51" s="217"/>
      <c r="B51" s="218"/>
      <c r="C51" s="316" t="s">
        <v>108</v>
      </c>
      <c r="D51" s="316"/>
      <c r="E51" s="316"/>
      <c r="F51" s="316"/>
      <c r="G51" s="316"/>
      <c r="H51" s="316"/>
      <c r="I51" s="316"/>
      <c r="J51" s="316"/>
      <c r="K51" s="316"/>
      <c r="L51" s="316"/>
      <c r="M51" s="316"/>
      <c r="N51" s="324"/>
      <c r="P51" s="11"/>
      <c r="Q51" s="11"/>
      <c r="R51" s="11"/>
      <c r="S51" s="11"/>
      <c r="T51" s="11"/>
      <c r="U51" s="11"/>
      <c r="V51" s="38"/>
      <c r="W51" s="43"/>
      <c r="X51" s="43"/>
      <c r="Y51" s="11"/>
      <c r="Z51" s="43"/>
      <c r="AA51" s="14" t="s">
        <v>108</v>
      </c>
      <c r="AB51" s="11"/>
      <c r="AC51" s="11"/>
      <c r="AD51" s="11"/>
      <c r="AE51" s="11"/>
      <c r="AF51" s="11"/>
      <c r="AG51" s="11"/>
      <c r="AH51" s="11"/>
    </row>
    <row r="52" spans="1:34" ht="12" x14ac:dyDescent="0.2">
      <c r="A52" s="219"/>
      <c r="B52" s="210" t="s">
        <v>48</v>
      </c>
      <c r="C52" s="316" t="s">
        <v>52</v>
      </c>
      <c r="D52" s="316"/>
      <c r="E52" s="316"/>
      <c r="F52" s="203"/>
      <c r="G52" s="203"/>
      <c r="H52" s="203"/>
      <c r="I52" s="203"/>
      <c r="J52" s="220">
        <v>39.1</v>
      </c>
      <c r="K52" s="203"/>
      <c r="L52" s="220">
        <v>3362.6</v>
      </c>
      <c r="M52" s="203"/>
      <c r="N52" s="221"/>
      <c r="P52" s="11"/>
      <c r="Q52" s="11"/>
      <c r="R52" s="11"/>
      <c r="S52" s="11"/>
      <c r="T52" s="11"/>
      <c r="U52" s="11"/>
      <c r="V52" s="38"/>
      <c r="W52" s="43"/>
      <c r="X52" s="43"/>
      <c r="Y52" s="11"/>
      <c r="Z52" s="43"/>
      <c r="AA52" s="11"/>
      <c r="AB52" s="14" t="s">
        <v>52</v>
      </c>
      <c r="AC52" s="11"/>
      <c r="AD52" s="11"/>
      <c r="AE52" s="11"/>
      <c r="AF52" s="11"/>
      <c r="AG52" s="11"/>
      <c r="AH52" s="11"/>
    </row>
    <row r="53" spans="1:34" ht="12" x14ac:dyDescent="0.2">
      <c r="A53" s="219"/>
      <c r="B53" s="210"/>
      <c r="C53" s="319" t="s">
        <v>53</v>
      </c>
      <c r="D53" s="319"/>
      <c r="E53" s="319"/>
      <c r="F53" s="203" t="s">
        <v>54</v>
      </c>
      <c r="G53" s="203" t="s">
        <v>109</v>
      </c>
      <c r="H53" s="203"/>
      <c r="I53" s="203" t="s">
        <v>110</v>
      </c>
      <c r="J53" s="220"/>
      <c r="K53" s="203"/>
      <c r="L53" s="220"/>
      <c r="M53" s="203"/>
      <c r="N53" s="221"/>
      <c r="P53" s="11"/>
      <c r="Q53" s="11"/>
      <c r="R53" s="11"/>
      <c r="S53" s="11"/>
      <c r="T53" s="11"/>
      <c r="U53" s="11"/>
      <c r="V53" s="38"/>
      <c r="W53" s="43"/>
      <c r="X53" s="43"/>
      <c r="Y53" s="11"/>
      <c r="Z53" s="43"/>
      <c r="AA53" s="11"/>
      <c r="AB53" s="11"/>
      <c r="AC53" s="14" t="s">
        <v>53</v>
      </c>
      <c r="AD53" s="11"/>
      <c r="AE53" s="11"/>
      <c r="AF53" s="11"/>
      <c r="AG53" s="11"/>
      <c r="AH53" s="11"/>
    </row>
    <row r="54" spans="1:34" ht="12" customHeight="1" x14ac:dyDescent="0.2">
      <c r="A54" s="219"/>
      <c r="B54" s="210"/>
      <c r="C54" s="325" t="s">
        <v>56</v>
      </c>
      <c r="D54" s="325"/>
      <c r="E54" s="325"/>
      <c r="F54" s="222"/>
      <c r="G54" s="222"/>
      <c r="H54" s="222"/>
      <c r="I54" s="222"/>
      <c r="J54" s="223">
        <v>39.1</v>
      </c>
      <c r="K54" s="222"/>
      <c r="L54" s="223">
        <v>3362.6</v>
      </c>
      <c r="M54" s="222"/>
      <c r="N54" s="224"/>
      <c r="P54" s="11"/>
      <c r="Q54" s="11"/>
      <c r="R54" s="11"/>
      <c r="S54" s="11"/>
      <c r="T54" s="11"/>
      <c r="U54" s="11"/>
      <c r="V54" s="38"/>
      <c r="W54" s="43"/>
      <c r="X54" s="43"/>
      <c r="Y54" s="11"/>
      <c r="Z54" s="43"/>
      <c r="AA54" s="11"/>
      <c r="AB54" s="11"/>
      <c r="AC54" s="11"/>
      <c r="AD54" s="14" t="s">
        <v>56</v>
      </c>
      <c r="AE54" s="11"/>
      <c r="AF54" s="11"/>
      <c r="AG54" s="11"/>
      <c r="AH54" s="11"/>
    </row>
    <row r="55" spans="1:34" ht="12" x14ac:dyDescent="0.2">
      <c r="A55" s="219"/>
      <c r="B55" s="210"/>
      <c r="C55" s="316" t="s">
        <v>57</v>
      </c>
      <c r="D55" s="316"/>
      <c r="E55" s="316"/>
      <c r="F55" s="203"/>
      <c r="G55" s="203"/>
      <c r="H55" s="203"/>
      <c r="I55" s="203"/>
      <c r="J55" s="220"/>
      <c r="K55" s="203"/>
      <c r="L55" s="220">
        <v>3362.6</v>
      </c>
      <c r="M55" s="203"/>
      <c r="N55" s="221"/>
      <c r="P55" s="11"/>
      <c r="Q55" s="11"/>
      <c r="R55" s="11"/>
      <c r="S55" s="11"/>
      <c r="T55" s="11"/>
      <c r="U55" s="11"/>
      <c r="V55" s="38"/>
      <c r="W55" s="43"/>
      <c r="X55" s="43"/>
      <c r="Y55" s="11"/>
      <c r="Z55" s="43"/>
      <c r="AA55" s="11"/>
      <c r="AB55" s="11"/>
      <c r="AC55" s="14" t="s">
        <v>57</v>
      </c>
      <c r="AD55" s="11"/>
      <c r="AE55" s="11"/>
      <c r="AF55" s="11"/>
      <c r="AG55" s="11"/>
      <c r="AH55" s="11"/>
    </row>
    <row r="56" spans="1:34" ht="22.5" customHeight="1" x14ac:dyDescent="0.2">
      <c r="A56" s="219"/>
      <c r="B56" s="210"/>
      <c r="C56" s="316" t="s">
        <v>59</v>
      </c>
      <c r="D56" s="316"/>
      <c r="E56" s="316"/>
      <c r="F56" s="203" t="s">
        <v>60</v>
      </c>
      <c r="G56" s="203" t="s">
        <v>111</v>
      </c>
      <c r="H56" s="203"/>
      <c r="I56" s="203" t="s">
        <v>111</v>
      </c>
      <c r="J56" s="220"/>
      <c r="K56" s="203"/>
      <c r="L56" s="220">
        <v>2286.5700000000002</v>
      </c>
      <c r="M56" s="203"/>
      <c r="N56" s="221"/>
      <c r="P56" s="11"/>
      <c r="Q56" s="11"/>
      <c r="R56" s="11"/>
      <c r="S56" s="11"/>
      <c r="T56" s="11"/>
      <c r="U56" s="11"/>
      <c r="V56" s="38"/>
      <c r="W56" s="43"/>
      <c r="X56" s="43"/>
      <c r="Y56" s="11"/>
      <c r="Z56" s="43"/>
      <c r="AA56" s="11"/>
      <c r="AB56" s="11"/>
      <c r="AC56" s="14" t="s">
        <v>59</v>
      </c>
      <c r="AD56" s="11"/>
      <c r="AE56" s="11"/>
      <c r="AF56" s="11"/>
      <c r="AG56" s="11"/>
      <c r="AH56" s="11"/>
    </row>
    <row r="57" spans="1:34" ht="22.5" customHeight="1" x14ac:dyDescent="0.2">
      <c r="A57" s="219"/>
      <c r="B57" s="210"/>
      <c r="C57" s="319" t="s">
        <v>63</v>
      </c>
      <c r="D57" s="319"/>
      <c r="E57" s="319"/>
      <c r="F57" s="203" t="s">
        <v>60</v>
      </c>
      <c r="G57" s="203" t="s">
        <v>112</v>
      </c>
      <c r="H57" s="203"/>
      <c r="I57" s="203" t="s">
        <v>112</v>
      </c>
      <c r="J57" s="220"/>
      <c r="K57" s="203"/>
      <c r="L57" s="220">
        <v>1345.04</v>
      </c>
      <c r="M57" s="203"/>
      <c r="N57" s="221"/>
      <c r="P57" s="11"/>
      <c r="Q57" s="11"/>
      <c r="R57" s="11"/>
      <c r="S57" s="11"/>
      <c r="T57" s="11"/>
      <c r="U57" s="11"/>
      <c r="V57" s="38"/>
      <c r="W57" s="43"/>
      <c r="X57" s="43"/>
      <c r="Y57" s="11"/>
      <c r="Z57" s="43"/>
      <c r="AA57" s="11"/>
      <c r="AB57" s="11"/>
      <c r="AC57" s="14" t="s">
        <v>63</v>
      </c>
      <c r="AD57" s="11"/>
      <c r="AE57" s="11"/>
      <c r="AF57" s="11"/>
      <c r="AG57" s="11"/>
      <c r="AH57" s="11"/>
    </row>
    <row r="58" spans="1:34" ht="12" customHeight="1" x14ac:dyDescent="0.2">
      <c r="A58" s="194"/>
      <c r="B58" s="195"/>
      <c r="C58" s="318" t="s">
        <v>65</v>
      </c>
      <c r="D58" s="318"/>
      <c r="E58" s="318"/>
      <c r="F58" s="191"/>
      <c r="G58" s="191"/>
      <c r="H58" s="191"/>
      <c r="I58" s="191"/>
      <c r="J58" s="192"/>
      <c r="K58" s="191"/>
      <c r="L58" s="192">
        <v>6994.21</v>
      </c>
      <c r="M58" s="222"/>
      <c r="N58" s="193"/>
      <c r="P58" s="11"/>
      <c r="Q58" s="11"/>
      <c r="R58" s="11"/>
      <c r="S58" s="11"/>
      <c r="T58" s="11"/>
      <c r="U58" s="11"/>
      <c r="V58" s="38"/>
      <c r="W58" s="43"/>
      <c r="X58" s="43"/>
      <c r="Y58" s="11"/>
      <c r="Z58" s="43"/>
      <c r="AA58" s="11"/>
      <c r="AB58" s="11"/>
      <c r="AC58" s="11"/>
      <c r="AD58" s="11"/>
      <c r="AE58" s="43" t="s">
        <v>65</v>
      </c>
      <c r="AF58" s="11"/>
      <c r="AG58" s="11"/>
      <c r="AH58" s="11"/>
    </row>
    <row r="59" spans="1:34" ht="1.5" customHeight="1" x14ac:dyDescent="0.2">
      <c r="A59" s="198"/>
      <c r="B59" s="195"/>
      <c r="C59" s="195"/>
      <c r="D59" s="195"/>
      <c r="E59" s="195"/>
      <c r="F59" s="198"/>
      <c r="G59" s="198"/>
      <c r="H59" s="198"/>
      <c r="I59" s="198"/>
      <c r="J59" s="202"/>
      <c r="K59" s="198"/>
      <c r="L59" s="202"/>
      <c r="M59" s="203"/>
      <c r="N59" s="202"/>
      <c r="P59" s="11"/>
      <c r="Q59" s="11"/>
      <c r="R59" s="11"/>
      <c r="S59" s="11"/>
      <c r="T59" s="11"/>
      <c r="U59" s="11"/>
      <c r="V59" s="38"/>
      <c r="W59" s="43"/>
      <c r="X59" s="43"/>
      <c r="Y59" s="11"/>
      <c r="Z59" s="43"/>
      <c r="AA59" s="11"/>
      <c r="AB59" s="11"/>
      <c r="AC59" s="11"/>
      <c r="AD59" s="11"/>
      <c r="AE59" s="43"/>
      <c r="AF59" s="11"/>
      <c r="AG59" s="11"/>
      <c r="AH59" s="11"/>
    </row>
    <row r="60" spans="1:34" ht="12" customHeight="1" x14ac:dyDescent="0.2">
      <c r="A60" s="204"/>
      <c r="B60" s="205"/>
      <c r="C60" s="318" t="s">
        <v>113</v>
      </c>
      <c r="D60" s="318"/>
      <c r="E60" s="318"/>
      <c r="F60" s="318"/>
      <c r="G60" s="318"/>
      <c r="H60" s="318"/>
      <c r="I60" s="318"/>
      <c r="J60" s="318"/>
      <c r="K60" s="318"/>
      <c r="L60" s="206"/>
      <c r="M60" s="207"/>
      <c r="N60" s="208"/>
      <c r="P60" s="11"/>
      <c r="Q60" s="11"/>
      <c r="R60" s="11"/>
      <c r="S60" s="11"/>
      <c r="T60" s="11"/>
      <c r="U60" s="11"/>
      <c r="V60" s="38"/>
      <c r="W60" s="43"/>
      <c r="X60" s="43" t="s">
        <v>113</v>
      </c>
      <c r="Y60" s="11"/>
      <c r="Z60" s="43"/>
      <c r="AA60" s="11"/>
      <c r="AB60" s="11"/>
      <c r="AC60" s="11"/>
      <c r="AD60" s="11"/>
      <c r="AE60" s="43"/>
      <c r="AF60" s="11"/>
      <c r="AG60" s="11"/>
      <c r="AH60" s="11"/>
    </row>
    <row r="61" spans="1:34" ht="12" customHeight="1" x14ac:dyDescent="0.2">
      <c r="A61" s="209"/>
      <c r="B61" s="210"/>
      <c r="C61" s="316" t="s">
        <v>67</v>
      </c>
      <c r="D61" s="316"/>
      <c r="E61" s="316"/>
      <c r="F61" s="316"/>
      <c r="G61" s="316"/>
      <c r="H61" s="316"/>
      <c r="I61" s="316"/>
      <c r="J61" s="316"/>
      <c r="K61" s="316"/>
      <c r="L61" s="211">
        <v>3362.6</v>
      </c>
      <c r="M61" s="212"/>
      <c r="N61" s="213"/>
      <c r="P61" s="11"/>
      <c r="Q61" s="11"/>
      <c r="R61" s="11"/>
      <c r="S61" s="11"/>
      <c r="T61" s="11"/>
      <c r="U61" s="11"/>
      <c r="V61" s="38"/>
      <c r="W61" s="43"/>
      <c r="X61" s="43"/>
      <c r="Y61" s="14" t="s">
        <v>67</v>
      </c>
      <c r="Z61" s="43"/>
      <c r="AA61" s="11"/>
      <c r="AB61" s="11"/>
      <c r="AC61" s="11"/>
      <c r="AD61" s="11"/>
      <c r="AE61" s="43"/>
      <c r="AF61" s="11"/>
      <c r="AG61" s="11"/>
      <c r="AH61" s="11"/>
    </row>
    <row r="62" spans="1:34" ht="12" customHeight="1" x14ac:dyDescent="0.2">
      <c r="A62" s="209"/>
      <c r="B62" s="210"/>
      <c r="C62" s="316" t="s">
        <v>68</v>
      </c>
      <c r="D62" s="316"/>
      <c r="E62" s="316"/>
      <c r="F62" s="316"/>
      <c r="G62" s="316"/>
      <c r="H62" s="316"/>
      <c r="I62" s="316"/>
      <c r="J62" s="316"/>
      <c r="K62" s="316"/>
      <c r="L62" s="211"/>
      <c r="M62" s="212"/>
      <c r="N62" s="213"/>
      <c r="P62" s="11"/>
      <c r="Q62" s="11"/>
      <c r="R62" s="11"/>
      <c r="S62" s="11"/>
      <c r="T62" s="11"/>
      <c r="U62" s="11"/>
      <c r="V62" s="38"/>
      <c r="W62" s="43"/>
      <c r="X62" s="43"/>
      <c r="Y62" s="14" t="s">
        <v>68</v>
      </c>
      <c r="Z62" s="43"/>
      <c r="AA62" s="11"/>
      <c r="AB62" s="11"/>
      <c r="AC62" s="11"/>
      <c r="AD62" s="11"/>
      <c r="AE62" s="43"/>
      <c r="AF62" s="11"/>
      <c r="AG62" s="11"/>
      <c r="AH62" s="11"/>
    </row>
    <row r="63" spans="1:34" ht="12" customHeight="1" x14ac:dyDescent="0.2">
      <c r="A63" s="209"/>
      <c r="B63" s="210"/>
      <c r="C63" s="316" t="s">
        <v>69</v>
      </c>
      <c r="D63" s="316"/>
      <c r="E63" s="316"/>
      <c r="F63" s="316"/>
      <c r="G63" s="316"/>
      <c r="H63" s="316"/>
      <c r="I63" s="316"/>
      <c r="J63" s="316"/>
      <c r="K63" s="316"/>
      <c r="L63" s="211">
        <v>3362.6</v>
      </c>
      <c r="M63" s="212"/>
      <c r="N63" s="213"/>
      <c r="P63" s="11"/>
      <c r="Q63" s="11"/>
      <c r="R63" s="11"/>
      <c r="S63" s="11"/>
      <c r="T63" s="11"/>
      <c r="U63" s="11"/>
      <c r="V63" s="38"/>
      <c r="W63" s="43"/>
      <c r="X63" s="43"/>
      <c r="Y63" s="14" t="s">
        <v>69</v>
      </c>
      <c r="Z63" s="43"/>
      <c r="AA63" s="11"/>
      <c r="AB63" s="11"/>
      <c r="AC63" s="11"/>
      <c r="AD63" s="11"/>
      <c r="AE63" s="43"/>
      <c r="AF63" s="11"/>
      <c r="AG63" s="11"/>
      <c r="AH63" s="11"/>
    </row>
    <row r="64" spans="1:34" ht="12" customHeight="1" x14ac:dyDescent="0.2">
      <c r="A64" s="209"/>
      <c r="B64" s="210"/>
      <c r="C64" s="316" t="s">
        <v>70</v>
      </c>
      <c r="D64" s="316"/>
      <c r="E64" s="316"/>
      <c r="F64" s="316"/>
      <c r="G64" s="316"/>
      <c r="H64" s="316"/>
      <c r="I64" s="316"/>
      <c r="J64" s="316"/>
      <c r="K64" s="316"/>
      <c r="L64" s="211">
        <v>6994.21</v>
      </c>
      <c r="M64" s="212"/>
      <c r="N64" s="213"/>
      <c r="P64" s="11"/>
      <c r="Q64" s="11"/>
      <c r="R64" s="11"/>
      <c r="S64" s="11"/>
      <c r="T64" s="11"/>
      <c r="U64" s="11"/>
      <c r="V64" s="38"/>
      <c r="W64" s="43"/>
      <c r="X64" s="43"/>
      <c r="Y64" s="14" t="s">
        <v>70</v>
      </c>
      <c r="Z64" s="43"/>
      <c r="AA64" s="11"/>
      <c r="AB64" s="11"/>
      <c r="AC64" s="11"/>
      <c r="AD64" s="11"/>
      <c r="AE64" s="43"/>
      <c r="AF64" s="11"/>
      <c r="AG64" s="11"/>
      <c r="AH64" s="11"/>
    </row>
    <row r="65" spans="1:34" ht="12" customHeight="1" x14ac:dyDescent="0.2">
      <c r="A65" s="209"/>
      <c r="B65" s="210"/>
      <c r="C65" s="316" t="s">
        <v>68</v>
      </c>
      <c r="D65" s="316"/>
      <c r="E65" s="316"/>
      <c r="F65" s="316"/>
      <c r="G65" s="316"/>
      <c r="H65" s="316"/>
      <c r="I65" s="316"/>
      <c r="J65" s="316"/>
      <c r="K65" s="316"/>
      <c r="L65" s="211"/>
      <c r="M65" s="212"/>
      <c r="N65" s="213"/>
      <c r="P65" s="11"/>
      <c r="Q65" s="11"/>
      <c r="R65" s="11"/>
      <c r="S65" s="11"/>
      <c r="T65" s="11"/>
      <c r="U65" s="11"/>
      <c r="V65" s="38"/>
      <c r="W65" s="43"/>
      <c r="X65" s="43"/>
      <c r="Y65" s="14" t="s">
        <v>68</v>
      </c>
      <c r="Z65" s="43"/>
      <c r="AA65" s="11"/>
      <c r="AB65" s="11"/>
      <c r="AC65" s="11"/>
      <c r="AD65" s="11"/>
      <c r="AE65" s="43"/>
      <c r="AF65" s="11"/>
      <c r="AG65" s="11"/>
      <c r="AH65" s="11"/>
    </row>
    <row r="66" spans="1:34" ht="12" customHeight="1" x14ac:dyDescent="0.2">
      <c r="A66" s="209"/>
      <c r="B66" s="210"/>
      <c r="C66" s="316" t="s">
        <v>114</v>
      </c>
      <c r="D66" s="316"/>
      <c r="E66" s="316"/>
      <c r="F66" s="316"/>
      <c r="G66" s="316"/>
      <c r="H66" s="316"/>
      <c r="I66" s="316"/>
      <c r="J66" s="316"/>
      <c r="K66" s="316"/>
      <c r="L66" s="211">
        <v>3362.6</v>
      </c>
      <c r="M66" s="212"/>
      <c r="N66" s="213"/>
      <c r="P66" s="11"/>
      <c r="Q66" s="11"/>
      <c r="R66" s="11"/>
      <c r="S66" s="11"/>
      <c r="T66" s="11"/>
      <c r="U66" s="11"/>
      <c r="V66" s="38"/>
      <c r="W66" s="43"/>
      <c r="X66" s="43"/>
      <c r="Y66" s="14" t="s">
        <v>114</v>
      </c>
      <c r="Z66" s="43"/>
      <c r="AA66" s="11"/>
      <c r="AB66" s="11"/>
      <c r="AC66" s="11"/>
      <c r="AD66" s="11"/>
      <c r="AE66" s="43"/>
      <c r="AF66" s="11"/>
      <c r="AG66" s="11"/>
      <c r="AH66" s="11"/>
    </row>
    <row r="67" spans="1:34" ht="12" customHeight="1" x14ac:dyDescent="0.2">
      <c r="A67" s="209"/>
      <c r="B67" s="210"/>
      <c r="C67" s="316" t="s">
        <v>115</v>
      </c>
      <c r="D67" s="316"/>
      <c r="E67" s="316"/>
      <c r="F67" s="316"/>
      <c r="G67" s="316"/>
      <c r="H67" s="316"/>
      <c r="I67" s="316"/>
      <c r="J67" s="316"/>
      <c r="K67" s="316"/>
      <c r="L67" s="211">
        <v>2286.5700000000002</v>
      </c>
      <c r="M67" s="212"/>
      <c r="N67" s="213"/>
      <c r="P67" s="11"/>
      <c r="Q67" s="11"/>
      <c r="R67" s="11"/>
      <c r="S67" s="11"/>
      <c r="T67" s="11"/>
      <c r="U67" s="11"/>
      <c r="V67" s="38"/>
      <c r="W67" s="43"/>
      <c r="X67" s="43"/>
      <c r="Y67" s="14" t="s">
        <v>115</v>
      </c>
      <c r="Z67" s="43"/>
      <c r="AA67" s="11"/>
      <c r="AB67" s="11"/>
      <c r="AC67" s="11"/>
      <c r="AD67" s="11"/>
      <c r="AE67" s="43"/>
      <c r="AF67" s="11"/>
      <c r="AG67" s="11"/>
      <c r="AH67" s="11"/>
    </row>
    <row r="68" spans="1:34" ht="12" customHeight="1" x14ac:dyDescent="0.2">
      <c r="A68" s="209"/>
      <c r="B68" s="210"/>
      <c r="C68" s="316" t="s">
        <v>116</v>
      </c>
      <c r="D68" s="316"/>
      <c r="E68" s="316"/>
      <c r="F68" s="316"/>
      <c r="G68" s="316"/>
      <c r="H68" s="316"/>
      <c r="I68" s="316"/>
      <c r="J68" s="316"/>
      <c r="K68" s="316"/>
      <c r="L68" s="211">
        <v>1345.04</v>
      </c>
      <c r="M68" s="212"/>
      <c r="N68" s="213"/>
      <c r="P68" s="11"/>
      <c r="Q68" s="11"/>
      <c r="R68" s="11"/>
      <c r="S68" s="11"/>
      <c r="T68" s="11"/>
      <c r="U68" s="11"/>
      <c r="V68" s="38"/>
      <c r="W68" s="43"/>
      <c r="X68" s="43"/>
      <c r="Y68" s="14" t="s">
        <v>116</v>
      </c>
      <c r="Z68" s="43"/>
      <c r="AA68" s="11"/>
      <c r="AB68" s="11"/>
      <c r="AC68" s="11"/>
      <c r="AD68" s="11"/>
      <c r="AE68" s="43"/>
      <c r="AF68" s="11"/>
      <c r="AG68" s="11"/>
      <c r="AH68" s="11"/>
    </row>
    <row r="69" spans="1:34" ht="12" customHeight="1" x14ac:dyDescent="0.2">
      <c r="A69" s="209"/>
      <c r="B69" s="210"/>
      <c r="C69" s="316" t="s">
        <v>77</v>
      </c>
      <c r="D69" s="316"/>
      <c r="E69" s="316"/>
      <c r="F69" s="316"/>
      <c r="G69" s="316"/>
      <c r="H69" s="316"/>
      <c r="I69" s="316"/>
      <c r="J69" s="316"/>
      <c r="K69" s="316"/>
      <c r="L69" s="211">
        <v>3362.6</v>
      </c>
      <c r="M69" s="212"/>
      <c r="N69" s="213"/>
      <c r="P69" s="11"/>
      <c r="Q69" s="11"/>
      <c r="R69" s="11"/>
      <c r="S69" s="11"/>
      <c r="T69" s="11"/>
      <c r="U69" s="11"/>
      <c r="V69" s="38"/>
      <c r="W69" s="43"/>
      <c r="X69" s="43"/>
      <c r="Y69" s="14" t="s">
        <v>77</v>
      </c>
      <c r="Z69" s="43"/>
      <c r="AA69" s="11"/>
      <c r="AB69" s="11"/>
      <c r="AC69" s="11"/>
      <c r="AD69" s="11"/>
      <c r="AE69" s="43"/>
      <c r="AF69" s="11"/>
      <c r="AG69" s="11"/>
      <c r="AH69" s="11"/>
    </row>
    <row r="70" spans="1:34" ht="12" customHeight="1" x14ac:dyDescent="0.2">
      <c r="A70" s="209"/>
      <c r="B70" s="210"/>
      <c r="C70" s="316" t="s">
        <v>78</v>
      </c>
      <c r="D70" s="316"/>
      <c r="E70" s="316"/>
      <c r="F70" s="316"/>
      <c r="G70" s="316"/>
      <c r="H70" s="316"/>
      <c r="I70" s="316"/>
      <c r="J70" s="316"/>
      <c r="K70" s="316"/>
      <c r="L70" s="211">
        <v>2286.5700000000002</v>
      </c>
      <c r="M70" s="212"/>
      <c r="N70" s="213"/>
      <c r="P70" s="11"/>
      <c r="Q70" s="11"/>
      <c r="R70" s="11"/>
      <c r="S70" s="11"/>
      <c r="T70" s="11"/>
      <c r="U70" s="11"/>
      <c r="V70" s="38"/>
      <c r="W70" s="43"/>
      <c r="X70" s="43"/>
      <c r="Y70" s="14" t="s">
        <v>78</v>
      </c>
      <c r="Z70" s="43"/>
      <c r="AA70" s="11"/>
      <c r="AB70" s="11"/>
      <c r="AC70" s="11"/>
      <c r="AD70" s="11"/>
      <c r="AE70" s="43"/>
      <c r="AF70" s="11"/>
      <c r="AG70" s="11"/>
      <c r="AH70" s="11"/>
    </row>
    <row r="71" spans="1:34" ht="12" customHeight="1" x14ac:dyDescent="0.2">
      <c r="A71" s="209"/>
      <c r="B71" s="210"/>
      <c r="C71" s="316" t="s">
        <v>79</v>
      </c>
      <c r="D71" s="316"/>
      <c r="E71" s="316"/>
      <c r="F71" s="316"/>
      <c r="G71" s="316"/>
      <c r="H71" s="316"/>
      <c r="I71" s="316"/>
      <c r="J71" s="316"/>
      <c r="K71" s="316"/>
      <c r="L71" s="211">
        <v>1345.04</v>
      </c>
      <c r="M71" s="212"/>
      <c r="N71" s="213"/>
      <c r="P71" s="11"/>
      <c r="Q71" s="11"/>
      <c r="R71" s="11"/>
      <c r="S71" s="11"/>
      <c r="T71" s="11"/>
      <c r="U71" s="11"/>
      <c r="V71" s="38"/>
      <c r="W71" s="43"/>
      <c r="X71" s="43"/>
      <c r="Y71" s="14" t="s">
        <v>79</v>
      </c>
      <c r="Z71" s="43"/>
      <c r="AA71" s="11"/>
      <c r="AB71" s="11"/>
      <c r="AC71" s="11"/>
      <c r="AD71" s="11"/>
      <c r="AE71" s="43"/>
      <c r="AF71" s="11"/>
      <c r="AG71" s="11"/>
      <c r="AH71" s="11"/>
    </row>
    <row r="72" spans="1:34" ht="12" customHeight="1" x14ac:dyDescent="0.2">
      <c r="A72" s="209"/>
      <c r="B72" s="202"/>
      <c r="C72" s="317" t="s">
        <v>117</v>
      </c>
      <c r="D72" s="317"/>
      <c r="E72" s="317"/>
      <c r="F72" s="317"/>
      <c r="G72" s="317"/>
      <c r="H72" s="317"/>
      <c r="I72" s="317"/>
      <c r="J72" s="317"/>
      <c r="K72" s="317"/>
      <c r="L72" s="214">
        <v>6994.21</v>
      </c>
      <c r="M72" s="215"/>
      <c r="N72" s="216"/>
      <c r="P72" s="11"/>
      <c r="Q72" s="11"/>
      <c r="R72" s="11"/>
      <c r="S72" s="11"/>
      <c r="T72" s="11"/>
      <c r="U72" s="11"/>
      <c r="V72" s="38"/>
      <c r="W72" s="43"/>
      <c r="X72" s="43"/>
      <c r="Y72" s="11"/>
      <c r="Z72" s="43" t="s">
        <v>117</v>
      </c>
      <c r="AA72" s="11"/>
      <c r="AB72" s="11"/>
      <c r="AC72" s="11"/>
      <c r="AD72" s="11"/>
      <c r="AE72" s="43"/>
      <c r="AF72" s="11"/>
      <c r="AG72" s="11"/>
      <c r="AH72" s="11"/>
    </row>
    <row r="73" spans="1:34" ht="2.25" customHeight="1" x14ac:dyDescent="0.2">
      <c r="A73" s="1"/>
      <c r="B73" s="225"/>
      <c r="C73" s="225"/>
      <c r="D73" s="225"/>
      <c r="E73" s="225"/>
      <c r="F73" s="225"/>
      <c r="G73" s="225"/>
      <c r="H73" s="225"/>
      <c r="I73" s="225"/>
      <c r="J73" s="225"/>
      <c r="K73" s="225"/>
      <c r="L73" s="226"/>
      <c r="M73" s="227"/>
      <c r="N73" s="228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</row>
    <row r="74" spans="1:34" ht="11.25" customHeight="1" x14ac:dyDescent="0.2">
      <c r="A74" s="204"/>
      <c r="B74" s="205"/>
      <c r="C74" s="318" t="s">
        <v>66</v>
      </c>
      <c r="D74" s="318"/>
      <c r="E74" s="318"/>
      <c r="F74" s="318"/>
      <c r="G74" s="318"/>
      <c r="H74" s="318"/>
      <c r="I74" s="318"/>
      <c r="J74" s="318"/>
      <c r="K74" s="318"/>
      <c r="L74" s="206"/>
      <c r="M74" s="229"/>
      <c r="N74" s="208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43" t="s">
        <v>66</v>
      </c>
      <c r="AG74" s="11"/>
      <c r="AH74" s="11"/>
    </row>
    <row r="75" spans="1:34" ht="11.25" customHeight="1" x14ac:dyDescent="0.2">
      <c r="A75" s="209"/>
      <c r="B75" s="210"/>
      <c r="C75" s="316" t="s">
        <v>67</v>
      </c>
      <c r="D75" s="316"/>
      <c r="E75" s="316"/>
      <c r="F75" s="316"/>
      <c r="G75" s="316"/>
      <c r="H75" s="316"/>
      <c r="I75" s="316"/>
      <c r="J75" s="316"/>
      <c r="K75" s="316"/>
      <c r="L75" s="211">
        <v>3362.6</v>
      </c>
      <c r="M75" s="230"/>
      <c r="N75" s="213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43"/>
      <c r="AG75" s="14" t="s">
        <v>67</v>
      </c>
      <c r="AH75" s="11"/>
    </row>
    <row r="76" spans="1:34" ht="11.25" customHeight="1" x14ac:dyDescent="0.2">
      <c r="A76" s="209"/>
      <c r="B76" s="210"/>
      <c r="C76" s="316" t="s">
        <v>68</v>
      </c>
      <c r="D76" s="316"/>
      <c r="E76" s="316"/>
      <c r="F76" s="316"/>
      <c r="G76" s="316"/>
      <c r="H76" s="316"/>
      <c r="I76" s="316"/>
      <c r="J76" s="316"/>
      <c r="K76" s="316"/>
      <c r="L76" s="211"/>
      <c r="M76" s="230"/>
      <c r="N76" s="213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43"/>
      <c r="AG76" s="14" t="s">
        <v>68</v>
      </c>
      <c r="AH76" s="11"/>
    </row>
    <row r="77" spans="1:34" ht="11.25" customHeight="1" x14ac:dyDescent="0.2">
      <c r="A77" s="209"/>
      <c r="B77" s="210"/>
      <c r="C77" s="316" t="s">
        <v>69</v>
      </c>
      <c r="D77" s="316"/>
      <c r="E77" s="316"/>
      <c r="F77" s="316"/>
      <c r="G77" s="316"/>
      <c r="H77" s="316"/>
      <c r="I77" s="316"/>
      <c r="J77" s="316"/>
      <c r="K77" s="316"/>
      <c r="L77" s="211">
        <v>3362.6</v>
      </c>
      <c r="M77" s="230"/>
      <c r="N77" s="213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43"/>
      <c r="AG77" s="14" t="s">
        <v>69</v>
      </c>
      <c r="AH77" s="11"/>
    </row>
    <row r="78" spans="1:34" ht="11.25" customHeight="1" x14ac:dyDescent="0.2">
      <c r="A78" s="209"/>
      <c r="B78" s="210" t="s">
        <v>101</v>
      </c>
      <c r="C78" s="316" t="s">
        <v>102</v>
      </c>
      <c r="D78" s="316"/>
      <c r="E78" s="316"/>
      <c r="F78" s="316"/>
      <c r="G78" s="316"/>
      <c r="H78" s="316"/>
      <c r="I78" s="316"/>
      <c r="J78" s="316"/>
      <c r="K78" s="316"/>
      <c r="L78" s="211">
        <v>1909156.64</v>
      </c>
      <c r="M78" s="230"/>
      <c r="N78" s="213">
        <v>1909157</v>
      </c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43"/>
      <c r="AG78" s="14" t="s">
        <v>102</v>
      </c>
      <c r="AH78" s="11"/>
    </row>
    <row r="79" spans="1:34" ht="11.25" customHeight="1" x14ac:dyDescent="0.2">
      <c r="A79" s="209"/>
      <c r="B79" s="210" t="s">
        <v>71</v>
      </c>
      <c r="C79" s="316" t="s">
        <v>70</v>
      </c>
      <c r="D79" s="316"/>
      <c r="E79" s="316"/>
      <c r="F79" s="316"/>
      <c r="G79" s="316"/>
      <c r="H79" s="316"/>
      <c r="I79" s="316"/>
      <c r="J79" s="316"/>
      <c r="K79" s="316"/>
      <c r="L79" s="211">
        <v>6994.21</v>
      </c>
      <c r="M79" s="230" t="s">
        <v>204</v>
      </c>
      <c r="N79" s="213">
        <v>267808</v>
      </c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43"/>
      <c r="AG79" s="14" t="s">
        <v>70</v>
      </c>
      <c r="AH79" s="11"/>
    </row>
    <row r="80" spans="1:34" ht="11.25" customHeight="1" x14ac:dyDescent="0.2">
      <c r="A80" s="209"/>
      <c r="B80" s="210"/>
      <c r="C80" s="316" t="s">
        <v>68</v>
      </c>
      <c r="D80" s="316"/>
      <c r="E80" s="316"/>
      <c r="F80" s="316"/>
      <c r="G80" s="316"/>
      <c r="H80" s="316"/>
      <c r="I80" s="316"/>
      <c r="J80" s="316"/>
      <c r="K80" s="316"/>
      <c r="L80" s="211"/>
      <c r="M80" s="230"/>
      <c r="N80" s="213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43"/>
      <c r="AG80" s="14" t="s">
        <v>68</v>
      </c>
      <c r="AH80" s="11"/>
    </row>
    <row r="81" spans="1:34" ht="11.25" customHeight="1" x14ac:dyDescent="0.2">
      <c r="A81" s="209"/>
      <c r="B81" s="210"/>
      <c r="C81" s="316" t="s">
        <v>114</v>
      </c>
      <c r="D81" s="316"/>
      <c r="E81" s="316"/>
      <c r="F81" s="316"/>
      <c r="G81" s="316"/>
      <c r="H81" s="316"/>
      <c r="I81" s="316"/>
      <c r="J81" s="316"/>
      <c r="K81" s="316"/>
      <c r="L81" s="211">
        <v>3362.6</v>
      </c>
      <c r="M81" s="230"/>
      <c r="N81" s="213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43"/>
      <c r="AG81" s="14" t="s">
        <v>114</v>
      </c>
      <c r="AH81" s="11"/>
    </row>
    <row r="82" spans="1:34" ht="11.25" customHeight="1" x14ac:dyDescent="0.2">
      <c r="A82" s="209"/>
      <c r="B82" s="210"/>
      <c r="C82" s="316" t="s">
        <v>115</v>
      </c>
      <c r="D82" s="316"/>
      <c r="E82" s="316"/>
      <c r="F82" s="316"/>
      <c r="G82" s="316"/>
      <c r="H82" s="316"/>
      <c r="I82" s="316"/>
      <c r="J82" s="316"/>
      <c r="K82" s="316"/>
      <c r="L82" s="211">
        <v>2286.5700000000002</v>
      </c>
      <c r="M82" s="230"/>
      <c r="N82" s="213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43"/>
      <c r="AG82" s="14" t="s">
        <v>115</v>
      </c>
      <c r="AH82" s="11"/>
    </row>
    <row r="83" spans="1:34" ht="11.25" customHeight="1" x14ac:dyDescent="0.2">
      <c r="A83" s="209"/>
      <c r="B83" s="210"/>
      <c r="C83" s="316" t="s">
        <v>116</v>
      </c>
      <c r="D83" s="316"/>
      <c r="E83" s="316"/>
      <c r="F83" s="316"/>
      <c r="G83" s="316"/>
      <c r="H83" s="316"/>
      <c r="I83" s="316"/>
      <c r="J83" s="316"/>
      <c r="K83" s="316"/>
      <c r="L83" s="211">
        <v>1345.04</v>
      </c>
      <c r="M83" s="230"/>
      <c r="N83" s="213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43"/>
      <c r="AG83" s="14" t="s">
        <v>116</v>
      </c>
      <c r="AH83" s="11"/>
    </row>
    <row r="84" spans="1:34" ht="11.25" customHeight="1" x14ac:dyDescent="0.2">
      <c r="A84" s="209"/>
      <c r="B84" s="210"/>
      <c r="C84" s="316" t="s">
        <v>77</v>
      </c>
      <c r="D84" s="316"/>
      <c r="E84" s="316"/>
      <c r="F84" s="316"/>
      <c r="G84" s="316"/>
      <c r="H84" s="316"/>
      <c r="I84" s="316"/>
      <c r="J84" s="316"/>
      <c r="K84" s="316"/>
      <c r="L84" s="211">
        <v>3362.6</v>
      </c>
      <c r="M84" s="230"/>
      <c r="N84" s="213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43"/>
      <c r="AG84" s="14" t="s">
        <v>77</v>
      </c>
      <c r="AH84" s="11"/>
    </row>
    <row r="85" spans="1:34" ht="11.25" customHeight="1" x14ac:dyDescent="0.2">
      <c r="A85" s="209"/>
      <c r="B85" s="210"/>
      <c r="C85" s="316" t="s">
        <v>78</v>
      </c>
      <c r="D85" s="316"/>
      <c r="E85" s="316"/>
      <c r="F85" s="316"/>
      <c r="G85" s="316"/>
      <c r="H85" s="316"/>
      <c r="I85" s="316"/>
      <c r="J85" s="316"/>
      <c r="K85" s="316"/>
      <c r="L85" s="211">
        <v>2286.5700000000002</v>
      </c>
      <c r="M85" s="230"/>
      <c r="N85" s="213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43"/>
      <c r="AG85" s="14" t="s">
        <v>78</v>
      </c>
      <c r="AH85" s="11"/>
    </row>
    <row r="86" spans="1:34" ht="11.25" customHeight="1" x14ac:dyDescent="0.2">
      <c r="A86" s="209"/>
      <c r="B86" s="210"/>
      <c r="C86" s="316" t="s">
        <v>79</v>
      </c>
      <c r="D86" s="316"/>
      <c r="E86" s="316"/>
      <c r="F86" s="316"/>
      <c r="G86" s="316"/>
      <c r="H86" s="316"/>
      <c r="I86" s="316"/>
      <c r="J86" s="316"/>
      <c r="K86" s="316"/>
      <c r="L86" s="211">
        <v>1345.04</v>
      </c>
      <c r="M86" s="230"/>
      <c r="N86" s="213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43"/>
      <c r="AG86" s="14" t="s">
        <v>79</v>
      </c>
      <c r="AH86" s="11"/>
    </row>
    <row r="87" spans="1:34" ht="11.25" customHeight="1" x14ac:dyDescent="0.2">
      <c r="A87" s="209"/>
      <c r="B87" s="202"/>
      <c r="C87" s="317" t="s">
        <v>80</v>
      </c>
      <c r="D87" s="317"/>
      <c r="E87" s="317"/>
      <c r="F87" s="317"/>
      <c r="G87" s="317"/>
      <c r="H87" s="317"/>
      <c r="I87" s="317"/>
      <c r="J87" s="317"/>
      <c r="K87" s="317"/>
      <c r="L87" s="214">
        <v>1916150.85</v>
      </c>
      <c r="M87" s="231"/>
      <c r="N87" s="232">
        <v>2176965</v>
      </c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43"/>
      <c r="AG87" s="11"/>
      <c r="AH87" s="43" t="s">
        <v>80</v>
      </c>
    </row>
    <row r="88" spans="1:34" ht="1.5" customHeight="1" x14ac:dyDescent="0.2">
      <c r="B88" s="50"/>
      <c r="C88" s="45"/>
      <c r="D88" s="45"/>
      <c r="E88" s="45"/>
      <c r="F88" s="45"/>
      <c r="G88" s="45"/>
      <c r="H88" s="45"/>
      <c r="I88" s="45"/>
      <c r="J88" s="45"/>
      <c r="K88" s="45"/>
      <c r="L88" s="62"/>
      <c r="M88" s="63"/>
      <c r="N88" s="78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</row>
    <row r="89" spans="1:34" ht="53.25" customHeight="1" x14ac:dyDescent="0.2">
      <c r="A89" s="79"/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</row>
    <row r="90" spans="1:34" x14ac:dyDescent="0.2">
      <c r="B90" s="80" t="s">
        <v>81</v>
      </c>
      <c r="C90" s="314"/>
      <c r="D90" s="314"/>
      <c r="E90" s="314"/>
      <c r="F90" s="314"/>
      <c r="G90" s="314"/>
      <c r="H90" s="314"/>
      <c r="I90" s="314"/>
      <c r="J90" s="314"/>
      <c r="K90" s="314"/>
      <c r="L90" s="314"/>
    </row>
    <row r="91" spans="1:34" ht="13.5" customHeight="1" x14ac:dyDescent="0.2">
      <c r="B91" s="12"/>
      <c r="C91" s="315" t="s">
        <v>82</v>
      </c>
      <c r="D91" s="315"/>
      <c r="E91" s="315"/>
      <c r="F91" s="315"/>
      <c r="G91" s="315"/>
      <c r="H91" s="315"/>
      <c r="I91" s="315"/>
      <c r="J91" s="315"/>
      <c r="K91" s="315"/>
      <c r="L91" s="315"/>
    </row>
    <row r="92" spans="1:34" ht="12.75" customHeight="1" x14ac:dyDescent="0.2">
      <c r="B92" s="80" t="s">
        <v>83</v>
      </c>
      <c r="C92" s="314"/>
      <c r="D92" s="314"/>
      <c r="E92" s="314"/>
      <c r="F92" s="314"/>
      <c r="G92" s="314"/>
      <c r="H92" s="314"/>
      <c r="I92" s="314"/>
      <c r="J92" s="314"/>
      <c r="K92" s="314"/>
      <c r="L92" s="314"/>
    </row>
    <row r="93" spans="1:34" ht="13.5" customHeight="1" x14ac:dyDescent="0.2">
      <c r="C93" s="315" t="s">
        <v>82</v>
      </c>
      <c r="D93" s="315"/>
      <c r="E93" s="315"/>
      <c r="F93" s="315"/>
      <c r="G93" s="315"/>
      <c r="H93" s="315"/>
      <c r="I93" s="315"/>
      <c r="J93" s="315"/>
      <c r="K93" s="315"/>
      <c r="L93" s="315"/>
    </row>
    <row r="95" spans="1:34" x14ac:dyDescent="0.2">
      <c r="B95" s="81"/>
      <c r="D95" s="81"/>
      <c r="F95" s="8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</row>
  </sheetData>
  <mergeCells count="72">
    <mergeCell ref="A21:N21"/>
    <mergeCell ref="A7:C7"/>
    <mergeCell ref="K7:N7"/>
    <mergeCell ref="A8:D8"/>
    <mergeCell ref="J8:N8"/>
    <mergeCell ref="A9:D9"/>
    <mergeCell ref="J9:N9"/>
    <mergeCell ref="D13:N13"/>
    <mergeCell ref="A16:N16"/>
    <mergeCell ref="A17:N17"/>
    <mergeCell ref="A19:N19"/>
    <mergeCell ref="A20:N20"/>
    <mergeCell ref="C43:E43"/>
    <mergeCell ref="A23:N23"/>
    <mergeCell ref="A24:N24"/>
    <mergeCell ref="B26:F26"/>
    <mergeCell ref="B27:F27"/>
    <mergeCell ref="L36:M36"/>
    <mergeCell ref="A38:A40"/>
    <mergeCell ref="B38:B40"/>
    <mergeCell ref="C38:E40"/>
    <mergeCell ref="F38:F40"/>
    <mergeCell ref="G38:I39"/>
    <mergeCell ref="J38:L39"/>
    <mergeCell ref="M38:M40"/>
    <mergeCell ref="N38:N40"/>
    <mergeCell ref="C41:E41"/>
    <mergeCell ref="A42:N42"/>
    <mergeCell ref="C57:E57"/>
    <mergeCell ref="C46:K46"/>
    <mergeCell ref="C47:K47"/>
    <mergeCell ref="C48:K48"/>
    <mergeCell ref="A49:N49"/>
    <mergeCell ref="C50:E50"/>
    <mergeCell ref="C51:N51"/>
    <mergeCell ref="C52:E52"/>
    <mergeCell ref="C53:E53"/>
    <mergeCell ref="C54:E54"/>
    <mergeCell ref="C55:E55"/>
    <mergeCell ref="C56:E56"/>
    <mergeCell ref="C70:K70"/>
    <mergeCell ref="C58:E58"/>
    <mergeCell ref="C60:K60"/>
    <mergeCell ref="C61:K61"/>
    <mergeCell ref="C62:K62"/>
    <mergeCell ref="C63:K63"/>
    <mergeCell ref="C64:K64"/>
    <mergeCell ref="C65:K65"/>
    <mergeCell ref="C66:K66"/>
    <mergeCell ref="C67:K67"/>
    <mergeCell ref="C68:K68"/>
    <mergeCell ref="C69:K69"/>
    <mergeCell ref="C83:K83"/>
    <mergeCell ref="C71:K71"/>
    <mergeCell ref="C72:K72"/>
    <mergeCell ref="C74:K74"/>
    <mergeCell ref="C75:K75"/>
    <mergeCell ref="C76:K76"/>
    <mergeCell ref="C77:K77"/>
    <mergeCell ref="C78:K78"/>
    <mergeCell ref="C79:K79"/>
    <mergeCell ref="C80:K80"/>
    <mergeCell ref="C81:K81"/>
    <mergeCell ref="C82:K82"/>
    <mergeCell ref="C92:L92"/>
    <mergeCell ref="C93:L93"/>
    <mergeCell ref="C84:K84"/>
    <mergeCell ref="C85:K85"/>
    <mergeCell ref="C86:K86"/>
    <mergeCell ref="C87:K87"/>
    <mergeCell ref="C90:L90"/>
    <mergeCell ref="C91:L91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7" max="9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0"/>
  <sheetViews>
    <sheetView topLeftCell="A115" zoomScale="115" zoomScaleNormal="115" workbookViewId="0">
      <selection activeCell="A145" sqref="A145:XFD146"/>
    </sheetView>
  </sheetViews>
  <sheetFormatPr defaultRowHeight="11.25" customHeight="1" x14ac:dyDescent="0.2"/>
  <cols>
    <col min="1" max="1" width="8.140625" style="11" customWidth="1"/>
    <col min="2" max="2" width="20.140625" style="11" customWidth="1"/>
    <col min="3" max="4" width="10.42578125" style="11" customWidth="1"/>
    <col min="5" max="5" width="13.28515625" style="11" customWidth="1"/>
    <col min="6" max="6" width="8.5703125" style="11" customWidth="1"/>
    <col min="7" max="7" width="7.85546875" style="11" customWidth="1"/>
    <col min="8" max="8" width="8.42578125" style="11" customWidth="1"/>
    <col min="9" max="9" width="8.7109375" style="11" customWidth="1"/>
    <col min="10" max="10" width="10" style="11" customWidth="1"/>
    <col min="11" max="11" width="8.5703125" style="11" customWidth="1"/>
    <col min="12" max="12" width="10" style="11" customWidth="1"/>
    <col min="13" max="13" width="6.5703125" style="11" customWidth="1"/>
    <col min="14" max="14" width="9.7109375" style="11" customWidth="1"/>
    <col min="15" max="15" width="9.140625" style="11" customWidth="1"/>
    <col min="16" max="16" width="49.140625" style="14" hidden="1" customWidth="1"/>
    <col min="17" max="17" width="43" style="14" hidden="1" customWidth="1"/>
    <col min="18" max="18" width="100.28515625" style="14" hidden="1" customWidth="1"/>
    <col min="19" max="23" width="139" style="14" hidden="1" customWidth="1"/>
    <col min="24" max="28" width="34.140625" style="14" hidden="1" customWidth="1"/>
    <col min="29" max="29" width="110.7109375" style="14" hidden="1" customWidth="1"/>
    <col min="30" max="36" width="84.42578125" style="14" hidden="1" customWidth="1"/>
    <col min="37" max="16384" width="9.140625" style="11"/>
  </cols>
  <sheetData>
    <row r="1" spans="1:20" s="11" customFormat="1" x14ac:dyDescent="0.2">
      <c r="N1" s="12" t="s">
        <v>0</v>
      </c>
    </row>
    <row r="2" spans="1:20" s="11" customFormat="1" x14ac:dyDescent="0.2">
      <c r="N2" s="12" t="s">
        <v>1</v>
      </c>
    </row>
    <row r="3" spans="1:20" s="11" customFormat="1" ht="8.25" customHeight="1" x14ac:dyDescent="0.2">
      <c r="N3" s="12"/>
    </row>
    <row r="4" spans="1:20" s="11" customFormat="1" ht="14.25" customHeight="1" x14ac:dyDescent="0.2">
      <c r="A4" s="347" t="s">
        <v>2</v>
      </c>
      <c r="B4" s="347"/>
      <c r="C4" s="347"/>
      <c r="D4" s="13"/>
      <c r="K4" s="347" t="s">
        <v>3</v>
      </c>
      <c r="L4" s="347"/>
      <c r="M4" s="347"/>
      <c r="N4" s="347"/>
    </row>
    <row r="5" spans="1:20" s="11" customFormat="1" ht="12" customHeight="1" x14ac:dyDescent="0.2">
      <c r="A5" s="348"/>
      <c r="B5" s="348"/>
      <c r="C5" s="348"/>
      <c r="D5" s="348"/>
      <c r="E5" s="14"/>
      <c r="J5" s="349"/>
      <c r="K5" s="349"/>
      <c r="L5" s="349"/>
      <c r="M5" s="349"/>
      <c r="N5" s="349"/>
    </row>
    <row r="6" spans="1:20" s="11" customFormat="1" x14ac:dyDescent="0.2">
      <c r="A6" s="350" t="s">
        <v>84</v>
      </c>
      <c r="B6" s="350"/>
      <c r="C6" s="350"/>
      <c r="D6" s="350"/>
      <c r="J6" s="350" t="s">
        <v>215</v>
      </c>
      <c r="K6" s="350"/>
      <c r="L6" s="350"/>
      <c r="M6" s="350"/>
      <c r="N6" s="350"/>
      <c r="P6" s="14" t="s">
        <v>4</v>
      </c>
      <c r="Q6" s="14" t="s">
        <v>4</v>
      </c>
    </row>
    <row r="7" spans="1:20" s="11" customFormat="1" ht="17.25" customHeight="1" x14ac:dyDescent="0.2">
      <c r="A7" s="15"/>
      <c r="B7" s="16" t="s">
        <v>85</v>
      </c>
      <c r="C7" s="14"/>
      <c r="D7" s="14"/>
      <c r="J7" s="15"/>
      <c r="K7" s="15"/>
      <c r="L7" s="15"/>
      <c r="M7" s="15"/>
      <c r="N7" s="16" t="s">
        <v>216</v>
      </c>
    </row>
    <row r="8" spans="1:20" s="11" customFormat="1" ht="16.5" customHeight="1" x14ac:dyDescent="0.2">
      <c r="A8" s="11" t="s">
        <v>5</v>
      </c>
      <c r="B8" s="17"/>
      <c r="C8" s="17"/>
      <c r="D8" s="17"/>
      <c r="L8" s="17"/>
      <c r="M8" s="17"/>
      <c r="N8" s="12" t="s">
        <v>5</v>
      </c>
    </row>
    <row r="9" spans="1:20" s="11" customFormat="1" ht="15.75" customHeight="1" x14ac:dyDescent="0.2">
      <c r="F9" s="18"/>
    </row>
    <row r="10" spans="1:20" s="11" customFormat="1" x14ac:dyDescent="0.2">
      <c r="A10" s="175" t="s">
        <v>6</v>
      </c>
      <c r="B10" s="17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0"/>
      <c r="R10" s="14" t="s">
        <v>4</v>
      </c>
    </row>
    <row r="11" spans="1:20" s="11" customFormat="1" ht="15" customHeight="1" x14ac:dyDescent="0.2">
      <c r="A11" s="20" t="s">
        <v>8</v>
      </c>
      <c r="D11" s="15" t="s">
        <v>9</v>
      </c>
      <c r="E11" s="15"/>
      <c r="F11" s="21"/>
      <c r="G11" s="21"/>
      <c r="H11" s="21"/>
      <c r="I11" s="21"/>
      <c r="J11" s="21"/>
      <c r="K11" s="21"/>
      <c r="L11" s="21"/>
      <c r="M11" s="21"/>
      <c r="N11" s="21"/>
    </row>
    <row r="12" spans="1:20" s="11" customFormat="1" ht="8.25" customHeight="1" x14ac:dyDescent="0.2">
      <c r="A12" s="20"/>
      <c r="F12" s="17"/>
      <c r="G12" s="17"/>
      <c r="H12" s="17"/>
      <c r="I12" s="17"/>
      <c r="J12" s="17"/>
      <c r="K12" s="17"/>
      <c r="L12" s="17"/>
      <c r="M12" s="17"/>
      <c r="N12" s="17"/>
    </row>
    <row r="13" spans="1:20" s="11" customFormat="1" ht="28.5" customHeight="1" x14ac:dyDescent="0.2">
      <c r="A13" s="351" t="s">
        <v>569</v>
      </c>
      <c r="B13" s="351"/>
      <c r="C13" s="351"/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351"/>
      <c r="S13" s="14" t="s">
        <v>87</v>
      </c>
    </row>
    <row r="14" spans="1:20" s="11" customFormat="1" x14ac:dyDescent="0.2">
      <c r="A14" s="327" t="s">
        <v>10</v>
      </c>
      <c r="B14" s="327"/>
      <c r="C14" s="327"/>
      <c r="D14" s="327"/>
      <c r="E14" s="327"/>
      <c r="F14" s="327"/>
      <c r="G14" s="327"/>
      <c r="H14" s="327"/>
      <c r="I14" s="327"/>
      <c r="J14" s="327"/>
      <c r="K14" s="327"/>
      <c r="L14" s="327"/>
      <c r="M14" s="327"/>
      <c r="N14" s="327"/>
    </row>
    <row r="15" spans="1:20" s="11" customFormat="1" ht="8.25" customHeight="1" x14ac:dyDescent="0.2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</row>
    <row r="16" spans="1:20" s="11" customFormat="1" x14ac:dyDescent="0.2">
      <c r="A16" s="352"/>
      <c r="B16" s="352"/>
      <c r="C16" s="352"/>
      <c r="D16" s="352"/>
      <c r="E16" s="352"/>
      <c r="F16" s="352"/>
      <c r="G16" s="352"/>
      <c r="H16" s="352"/>
      <c r="I16" s="352"/>
      <c r="J16" s="352"/>
      <c r="K16" s="352"/>
      <c r="L16" s="352"/>
      <c r="M16" s="352"/>
      <c r="N16" s="352"/>
      <c r="T16" s="14" t="s">
        <v>88</v>
      </c>
    </row>
    <row r="17" spans="1:21" s="11" customFormat="1" x14ac:dyDescent="0.2">
      <c r="A17" s="327" t="s">
        <v>11</v>
      </c>
      <c r="B17" s="327"/>
      <c r="C17" s="327"/>
      <c r="D17" s="327"/>
      <c r="E17" s="327"/>
      <c r="F17" s="327"/>
      <c r="G17" s="327"/>
      <c r="H17" s="327"/>
      <c r="I17" s="327"/>
      <c r="J17" s="327"/>
      <c r="K17" s="327"/>
      <c r="L17" s="327"/>
      <c r="M17" s="327"/>
      <c r="N17" s="327"/>
    </row>
    <row r="18" spans="1:21" s="11" customFormat="1" ht="24" customHeight="1" x14ac:dyDescent="0.3">
      <c r="A18" s="346" t="s">
        <v>12</v>
      </c>
      <c r="B18" s="346"/>
      <c r="C18" s="346"/>
      <c r="D18" s="346"/>
      <c r="E18" s="346"/>
      <c r="F18" s="346"/>
      <c r="G18" s="346"/>
      <c r="H18" s="346"/>
      <c r="I18" s="346"/>
      <c r="J18" s="346"/>
      <c r="K18" s="346"/>
      <c r="L18" s="346"/>
      <c r="M18" s="346"/>
      <c r="N18" s="346"/>
    </row>
    <row r="19" spans="1:21" s="11" customFormat="1" ht="8.25" customHeight="1" x14ac:dyDescent="0.3">
      <c r="A19" s="173"/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</row>
    <row r="20" spans="1:21" s="11" customFormat="1" ht="11.25" customHeight="1" x14ac:dyDescent="0.2">
      <c r="A20" s="326" t="s">
        <v>570</v>
      </c>
      <c r="B20" s="326"/>
      <c r="C20" s="326"/>
      <c r="D20" s="326"/>
      <c r="E20" s="326"/>
      <c r="F20" s="326"/>
      <c r="G20" s="326"/>
      <c r="H20" s="326"/>
      <c r="I20" s="326"/>
      <c r="J20" s="326"/>
      <c r="K20" s="326"/>
      <c r="L20" s="326"/>
      <c r="M20" s="326"/>
      <c r="N20" s="326"/>
      <c r="U20" s="14" t="s">
        <v>217</v>
      </c>
    </row>
    <row r="21" spans="1:21" s="11" customFormat="1" ht="13.5" customHeight="1" x14ac:dyDescent="0.2">
      <c r="A21" s="327" t="s">
        <v>13</v>
      </c>
      <c r="B21" s="327"/>
      <c r="C21" s="327"/>
      <c r="D21" s="327"/>
      <c r="E21" s="327"/>
      <c r="F21" s="327"/>
      <c r="G21" s="327"/>
      <c r="H21" s="327"/>
      <c r="I21" s="327"/>
      <c r="J21" s="327"/>
      <c r="K21" s="327"/>
      <c r="L21" s="327"/>
      <c r="M21" s="327"/>
      <c r="N21" s="327"/>
    </row>
    <row r="22" spans="1:21" s="11" customFormat="1" ht="15" customHeight="1" x14ac:dyDescent="0.2">
      <c r="A22" s="11" t="s">
        <v>14</v>
      </c>
      <c r="B22" s="24" t="s">
        <v>15</v>
      </c>
      <c r="C22" s="11" t="s">
        <v>16</v>
      </c>
      <c r="F22" s="14"/>
      <c r="G22" s="14"/>
      <c r="H22" s="14"/>
      <c r="I22" s="14"/>
      <c r="J22" s="14"/>
      <c r="K22" s="14"/>
      <c r="L22" s="14"/>
      <c r="M22" s="14"/>
      <c r="N22" s="14"/>
    </row>
    <row r="23" spans="1:21" s="11" customFormat="1" ht="18" customHeight="1" x14ac:dyDescent="0.2">
      <c r="A23" s="11" t="s">
        <v>17</v>
      </c>
      <c r="B23" s="328"/>
      <c r="C23" s="328"/>
      <c r="D23" s="328"/>
      <c r="E23" s="328"/>
      <c r="F23" s="328"/>
      <c r="G23" s="14"/>
      <c r="H23" s="14"/>
      <c r="I23" s="14"/>
      <c r="J23" s="14"/>
      <c r="K23" s="14"/>
      <c r="L23" s="14"/>
      <c r="M23" s="14"/>
      <c r="N23" s="14"/>
    </row>
    <row r="24" spans="1:21" s="11" customFormat="1" x14ac:dyDescent="0.2">
      <c r="B24" s="329" t="s">
        <v>18</v>
      </c>
      <c r="C24" s="329"/>
      <c r="D24" s="329"/>
      <c r="E24" s="329"/>
      <c r="F24" s="329"/>
      <c r="G24" s="25"/>
      <c r="H24" s="25"/>
      <c r="I24" s="25"/>
      <c r="J24" s="25"/>
      <c r="K24" s="25"/>
      <c r="L24" s="25"/>
      <c r="M24" s="26"/>
      <c r="N24" s="25"/>
    </row>
    <row r="25" spans="1:21" s="11" customFormat="1" ht="9.75" customHeight="1" x14ac:dyDescent="0.2">
      <c r="D25" s="27"/>
      <c r="E25" s="27"/>
      <c r="F25" s="27"/>
      <c r="G25" s="27"/>
      <c r="H25" s="27"/>
      <c r="I25" s="27"/>
      <c r="J25" s="27"/>
      <c r="K25" s="27"/>
      <c r="L25" s="27"/>
      <c r="M25" s="25"/>
      <c r="N25" s="25"/>
    </row>
    <row r="26" spans="1:21" s="11" customFormat="1" x14ac:dyDescent="0.2">
      <c r="A26" s="28" t="s">
        <v>19</v>
      </c>
      <c r="D26" s="15"/>
      <c r="F26" s="29"/>
      <c r="G26" s="29"/>
      <c r="H26" s="29"/>
      <c r="I26" s="29"/>
      <c r="J26" s="29"/>
      <c r="K26" s="29"/>
      <c r="L26" s="29"/>
      <c r="M26" s="29"/>
      <c r="N26" s="29"/>
    </row>
    <row r="27" spans="1:21" s="11" customFormat="1" ht="9.75" customHeight="1" x14ac:dyDescent="0.2"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</row>
    <row r="28" spans="1:21" s="11" customFormat="1" ht="12.75" customHeight="1" x14ac:dyDescent="0.2">
      <c r="A28" s="28" t="s">
        <v>20</v>
      </c>
      <c r="C28" s="30">
        <v>8981.83</v>
      </c>
      <c r="D28" s="31" t="s">
        <v>218</v>
      </c>
      <c r="E28" s="20" t="s">
        <v>22</v>
      </c>
      <c r="L28" s="32"/>
      <c r="M28" s="32"/>
    </row>
    <row r="29" spans="1:21" s="11" customFormat="1" ht="12.75" customHeight="1" x14ac:dyDescent="0.2">
      <c r="B29" s="11" t="s">
        <v>23</v>
      </c>
      <c r="C29" s="33"/>
      <c r="D29" s="34"/>
      <c r="E29" s="20"/>
    </row>
    <row r="30" spans="1:21" s="11" customFormat="1" ht="12.75" customHeight="1" x14ac:dyDescent="0.2">
      <c r="B30" s="11" t="s">
        <v>24</v>
      </c>
      <c r="C30" s="30">
        <v>0</v>
      </c>
      <c r="D30" s="31" t="s">
        <v>25</v>
      </c>
      <c r="E30" s="20" t="s">
        <v>22</v>
      </c>
      <c r="G30" s="11" t="s">
        <v>26</v>
      </c>
      <c r="L30" s="30"/>
      <c r="M30" s="31" t="s">
        <v>219</v>
      </c>
      <c r="N30" s="20" t="s">
        <v>22</v>
      </c>
    </row>
    <row r="31" spans="1:21" s="11" customFormat="1" ht="12.75" customHeight="1" x14ac:dyDescent="0.2">
      <c r="B31" s="11" t="s">
        <v>28</v>
      </c>
      <c r="C31" s="30">
        <v>30.69</v>
      </c>
      <c r="D31" s="35" t="s">
        <v>220</v>
      </c>
      <c r="E31" s="20" t="s">
        <v>22</v>
      </c>
      <c r="G31" s="11" t="s">
        <v>29</v>
      </c>
      <c r="L31" s="36"/>
      <c r="M31" s="36">
        <v>120.48</v>
      </c>
      <c r="N31" s="20" t="s">
        <v>30</v>
      </c>
    </row>
    <row r="32" spans="1:21" s="11" customFormat="1" ht="12.75" customHeight="1" x14ac:dyDescent="0.2">
      <c r="B32" s="11" t="s">
        <v>31</v>
      </c>
      <c r="C32" s="30">
        <v>8500</v>
      </c>
      <c r="D32" s="35" t="s">
        <v>221</v>
      </c>
      <c r="E32" s="20" t="s">
        <v>22</v>
      </c>
      <c r="G32" s="11" t="s">
        <v>32</v>
      </c>
      <c r="L32" s="36"/>
      <c r="M32" s="36">
        <v>0.86</v>
      </c>
      <c r="N32" s="20" t="s">
        <v>30</v>
      </c>
    </row>
    <row r="33" spans="1:27" s="11" customFormat="1" ht="12.75" customHeight="1" x14ac:dyDescent="0.2">
      <c r="B33" s="11" t="s">
        <v>33</v>
      </c>
      <c r="C33" s="30">
        <v>31.59</v>
      </c>
      <c r="D33" s="31" t="s">
        <v>222</v>
      </c>
      <c r="E33" s="20" t="s">
        <v>22</v>
      </c>
      <c r="G33" s="11" t="s">
        <v>34</v>
      </c>
      <c r="L33" s="365"/>
      <c r="M33" s="365"/>
    </row>
    <row r="34" spans="1:27" s="11" customFormat="1" ht="9.75" customHeight="1" x14ac:dyDescent="0.2">
      <c r="A34" s="37"/>
    </row>
    <row r="35" spans="1:27" s="11" customFormat="1" ht="36" customHeight="1" x14ac:dyDescent="0.2">
      <c r="A35" s="360" t="s">
        <v>35</v>
      </c>
      <c r="B35" s="360" t="s">
        <v>36</v>
      </c>
      <c r="C35" s="360" t="s">
        <v>37</v>
      </c>
      <c r="D35" s="360"/>
      <c r="E35" s="360"/>
      <c r="F35" s="360" t="s">
        <v>38</v>
      </c>
      <c r="G35" s="360" t="s">
        <v>39</v>
      </c>
      <c r="H35" s="360"/>
      <c r="I35" s="360"/>
      <c r="J35" s="360" t="s">
        <v>40</v>
      </c>
      <c r="K35" s="360"/>
      <c r="L35" s="360"/>
      <c r="M35" s="360" t="s">
        <v>41</v>
      </c>
      <c r="N35" s="360" t="s">
        <v>42</v>
      </c>
    </row>
    <row r="36" spans="1:27" s="11" customFormat="1" ht="36.75" customHeight="1" x14ac:dyDescent="0.2">
      <c r="A36" s="360"/>
      <c r="B36" s="360"/>
      <c r="C36" s="360"/>
      <c r="D36" s="360"/>
      <c r="E36" s="360"/>
      <c r="F36" s="360"/>
      <c r="G36" s="360"/>
      <c r="H36" s="360"/>
      <c r="I36" s="360"/>
      <c r="J36" s="360"/>
      <c r="K36" s="360"/>
      <c r="L36" s="360"/>
      <c r="M36" s="360"/>
      <c r="N36" s="360"/>
    </row>
    <row r="37" spans="1:27" s="11" customFormat="1" ht="45" x14ac:dyDescent="0.2">
      <c r="A37" s="360"/>
      <c r="B37" s="360"/>
      <c r="C37" s="360"/>
      <c r="D37" s="360"/>
      <c r="E37" s="360"/>
      <c r="F37" s="360"/>
      <c r="G37" s="171" t="s">
        <v>43</v>
      </c>
      <c r="H37" s="171" t="s">
        <v>44</v>
      </c>
      <c r="I37" s="171" t="s">
        <v>45</v>
      </c>
      <c r="J37" s="171" t="s">
        <v>43</v>
      </c>
      <c r="K37" s="171" t="s">
        <v>44</v>
      </c>
      <c r="L37" s="171" t="s">
        <v>46</v>
      </c>
      <c r="M37" s="360"/>
      <c r="N37" s="360"/>
    </row>
    <row r="38" spans="1:27" s="11" customFormat="1" x14ac:dyDescent="0.2">
      <c r="A38" s="172">
        <v>1</v>
      </c>
      <c r="B38" s="172">
        <v>2</v>
      </c>
      <c r="C38" s="361">
        <v>3</v>
      </c>
      <c r="D38" s="361"/>
      <c r="E38" s="361"/>
      <c r="F38" s="172">
        <v>4</v>
      </c>
      <c r="G38" s="172">
        <v>5</v>
      </c>
      <c r="H38" s="172">
        <v>6</v>
      </c>
      <c r="I38" s="172">
        <v>7</v>
      </c>
      <c r="J38" s="172">
        <v>8</v>
      </c>
      <c r="K38" s="172">
        <v>9</v>
      </c>
      <c r="L38" s="172">
        <v>10</v>
      </c>
      <c r="M38" s="172">
        <v>11</v>
      </c>
      <c r="N38" s="172">
        <v>12</v>
      </c>
    </row>
    <row r="39" spans="1:27" s="11" customFormat="1" ht="12" x14ac:dyDescent="0.2">
      <c r="A39" s="356" t="s">
        <v>223</v>
      </c>
      <c r="B39" s="357"/>
      <c r="C39" s="357"/>
      <c r="D39" s="357"/>
      <c r="E39" s="357"/>
      <c r="F39" s="357"/>
      <c r="G39" s="357"/>
      <c r="H39" s="357"/>
      <c r="I39" s="357"/>
      <c r="J39" s="357"/>
      <c r="K39" s="357"/>
      <c r="L39" s="357"/>
      <c r="M39" s="357"/>
      <c r="N39" s="358"/>
      <c r="V39" s="38" t="s">
        <v>223</v>
      </c>
    </row>
    <row r="40" spans="1:27" s="11" customFormat="1" ht="12" x14ac:dyDescent="0.2">
      <c r="A40" s="362" t="s">
        <v>224</v>
      </c>
      <c r="B40" s="363"/>
      <c r="C40" s="363"/>
      <c r="D40" s="363"/>
      <c r="E40" s="363"/>
      <c r="F40" s="363"/>
      <c r="G40" s="363"/>
      <c r="H40" s="363"/>
      <c r="I40" s="363"/>
      <c r="J40" s="363"/>
      <c r="K40" s="363"/>
      <c r="L40" s="363"/>
      <c r="M40" s="363"/>
      <c r="N40" s="364"/>
      <c r="V40" s="38"/>
      <c r="W40" s="43" t="s">
        <v>224</v>
      </c>
    </row>
    <row r="41" spans="1:27" s="11" customFormat="1" ht="32.25" x14ac:dyDescent="0.2">
      <c r="A41" s="39" t="s">
        <v>48</v>
      </c>
      <c r="B41" s="170" t="s">
        <v>225</v>
      </c>
      <c r="C41" s="354" t="s">
        <v>226</v>
      </c>
      <c r="D41" s="354"/>
      <c r="E41" s="354"/>
      <c r="F41" s="40" t="s">
        <v>51</v>
      </c>
      <c r="G41" s="40"/>
      <c r="H41" s="40"/>
      <c r="I41" s="40" t="s">
        <v>48</v>
      </c>
      <c r="J41" s="41"/>
      <c r="K41" s="40"/>
      <c r="L41" s="41"/>
      <c r="M41" s="40"/>
      <c r="N41" s="42"/>
      <c r="V41" s="38"/>
      <c r="W41" s="43"/>
      <c r="X41" s="43" t="s">
        <v>226</v>
      </c>
    </row>
    <row r="42" spans="1:27" s="11" customFormat="1" ht="12" x14ac:dyDescent="0.2">
      <c r="A42" s="66"/>
      <c r="B42" s="58" t="s">
        <v>48</v>
      </c>
      <c r="C42" s="350" t="s">
        <v>52</v>
      </c>
      <c r="D42" s="350"/>
      <c r="E42" s="350"/>
      <c r="F42" s="51"/>
      <c r="G42" s="51"/>
      <c r="H42" s="51"/>
      <c r="I42" s="51"/>
      <c r="J42" s="67">
        <v>67.34</v>
      </c>
      <c r="K42" s="51"/>
      <c r="L42" s="67">
        <v>67.34</v>
      </c>
      <c r="M42" s="51"/>
      <c r="N42" s="68"/>
      <c r="V42" s="38"/>
      <c r="W42" s="43"/>
      <c r="X42" s="43"/>
      <c r="Y42" s="14" t="s">
        <v>52</v>
      </c>
    </row>
    <row r="43" spans="1:27" s="11" customFormat="1" ht="12" x14ac:dyDescent="0.2">
      <c r="A43" s="66"/>
      <c r="B43" s="58" t="s">
        <v>227</v>
      </c>
      <c r="C43" s="350" t="s">
        <v>228</v>
      </c>
      <c r="D43" s="350"/>
      <c r="E43" s="350"/>
      <c r="F43" s="51"/>
      <c r="G43" s="51"/>
      <c r="H43" s="51"/>
      <c r="I43" s="51"/>
      <c r="J43" s="67">
        <v>183.22</v>
      </c>
      <c r="K43" s="51"/>
      <c r="L43" s="67">
        <v>183.22</v>
      </c>
      <c r="M43" s="51"/>
      <c r="N43" s="68"/>
      <c r="V43" s="38"/>
      <c r="W43" s="43"/>
      <c r="X43" s="43"/>
      <c r="Y43" s="14" t="s">
        <v>228</v>
      </c>
    </row>
    <row r="44" spans="1:27" s="11" customFormat="1" ht="12" x14ac:dyDescent="0.2">
      <c r="A44" s="66"/>
      <c r="B44" s="58"/>
      <c r="C44" s="350" t="s">
        <v>53</v>
      </c>
      <c r="D44" s="350"/>
      <c r="E44" s="350"/>
      <c r="F44" s="51" t="s">
        <v>54</v>
      </c>
      <c r="G44" s="51" t="s">
        <v>229</v>
      </c>
      <c r="H44" s="51"/>
      <c r="I44" s="51" t="s">
        <v>229</v>
      </c>
      <c r="J44" s="67"/>
      <c r="K44" s="51"/>
      <c r="L44" s="67"/>
      <c r="M44" s="51"/>
      <c r="N44" s="68"/>
      <c r="V44" s="38"/>
      <c r="W44" s="43"/>
      <c r="X44" s="43"/>
      <c r="Z44" s="14" t="s">
        <v>53</v>
      </c>
    </row>
    <row r="45" spans="1:27" s="11" customFormat="1" ht="12" x14ac:dyDescent="0.2">
      <c r="A45" s="66"/>
      <c r="B45" s="58"/>
      <c r="C45" s="355" t="s">
        <v>56</v>
      </c>
      <c r="D45" s="355"/>
      <c r="E45" s="355"/>
      <c r="F45" s="69"/>
      <c r="G45" s="69"/>
      <c r="H45" s="69"/>
      <c r="I45" s="69"/>
      <c r="J45" s="70">
        <v>250.56</v>
      </c>
      <c r="K45" s="69"/>
      <c r="L45" s="70">
        <v>250.56</v>
      </c>
      <c r="M45" s="69"/>
      <c r="N45" s="71"/>
      <c r="V45" s="38"/>
      <c r="W45" s="43"/>
      <c r="X45" s="43"/>
      <c r="AA45" s="14" t="s">
        <v>56</v>
      </c>
    </row>
    <row r="46" spans="1:27" s="11" customFormat="1" ht="12" x14ac:dyDescent="0.2">
      <c r="A46" s="66"/>
      <c r="B46" s="58"/>
      <c r="C46" s="350" t="s">
        <v>57</v>
      </c>
      <c r="D46" s="350"/>
      <c r="E46" s="350"/>
      <c r="F46" s="51"/>
      <c r="G46" s="51"/>
      <c r="H46" s="51"/>
      <c r="I46" s="51"/>
      <c r="J46" s="67"/>
      <c r="K46" s="51"/>
      <c r="L46" s="67">
        <v>67.34</v>
      </c>
      <c r="M46" s="51"/>
      <c r="N46" s="68"/>
      <c r="V46" s="38"/>
      <c r="W46" s="43"/>
      <c r="X46" s="43"/>
      <c r="Z46" s="14" t="s">
        <v>57</v>
      </c>
    </row>
    <row r="47" spans="1:27" s="11" customFormat="1" ht="22.5" x14ac:dyDescent="0.2">
      <c r="A47" s="66"/>
      <c r="B47" s="58" t="s">
        <v>230</v>
      </c>
      <c r="C47" s="350" t="s">
        <v>231</v>
      </c>
      <c r="D47" s="350"/>
      <c r="E47" s="350"/>
      <c r="F47" s="51" t="s">
        <v>60</v>
      </c>
      <c r="G47" s="51" t="s">
        <v>232</v>
      </c>
      <c r="H47" s="51"/>
      <c r="I47" s="51" t="s">
        <v>232</v>
      </c>
      <c r="J47" s="67"/>
      <c r="K47" s="51"/>
      <c r="L47" s="67">
        <v>64.650000000000006</v>
      </c>
      <c r="M47" s="51"/>
      <c r="N47" s="68"/>
      <c r="V47" s="38"/>
      <c r="W47" s="43"/>
      <c r="X47" s="43"/>
      <c r="Z47" s="14" t="s">
        <v>231</v>
      </c>
    </row>
    <row r="48" spans="1:27" s="11" customFormat="1" ht="22.5" x14ac:dyDescent="0.2">
      <c r="A48" s="66"/>
      <c r="B48" s="58" t="s">
        <v>233</v>
      </c>
      <c r="C48" s="350" t="s">
        <v>234</v>
      </c>
      <c r="D48" s="350"/>
      <c r="E48" s="350"/>
      <c r="F48" s="51" t="s">
        <v>60</v>
      </c>
      <c r="G48" s="51" t="s">
        <v>235</v>
      </c>
      <c r="H48" s="51"/>
      <c r="I48" s="51" t="s">
        <v>235</v>
      </c>
      <c r="J48" s="67"/>
      <c r="K48" s="51"/>
      <c r="L48" s="67">
        <v>35.69</v>
      </c>
      <c r="M48" s="51"/>
      <c r="N48" s="68"/>
      <c r="V48" s="38"/>
      <c r="W48" s="43"/>
      <c r="X48" s="43"/>
      <c r="Z48" s="14" t="s">
        <v>234</v>
      </c>
    </row>
    <row r="49" spans="1:30" s="11" customFormat="1" ht="12" x14ac:dyDescent="0.2">
      <c r="A49" s="44"/>
      <c r="B49" s="169"/>
      <c r="C49" s="354" t="s">
        <v>65</v>
      </c>
      <c r="D49" s="354"/>
      <c r="E49" s="354"/>
      <c r="F49" s="40"/>
      <c r="G49" s="40"/>
      <c r="H49" s="40"/>
      <c r="I49" s="40"/>
      <c r="J49" s="41"/>
      <c r="K49" s="40"/>
      <c r="L49" s="41">
        <v>350.9</v>
      </c>
      <c r="M49" s="69"/>
      <c r="N49" s="42"/>
      <c r="V49" s="38"/>
      <c r="W49" s="43"/>
      <c r="X49" s="43"/>
      <c r="AB49" s="43" t="s">
        <v>65</v>
      </c>
    </row>
    <row r="50" spans="1:30" s="11" customFormat="1" ht="42.75" x14ac:dyDescent="0.2">
      <c r="A50" s="39" t="s">
        <v>71</v>
      </c>
      <c r="B50" s="170" t="s">
        <v>236</v>
      </c>
      <c r="C50" s="354" t="s">
        <v>237</v>
      </c>
      <c r="D50" s="354"/>
      <c r="E50" s="354"/>
      <c r="F50" s="40" t="s">
        <v>51</v>
      </c>
      <c r="G50" s="40"/>
      <c r="H50" s="40"/>
      <c r="I50" s="40" t="s">
        <v>107</v>
      </c>
      <c r="J50" s="41"/>
      <c r="K50" s="40"/>
      <c r="L50" s="41"/>
      <c r="M50" s="40"/>
      <c r="N50" s="42"/>
      <c r="V50" s="38"/>
      <c r="W50" s="43"/>
      <c r="X50" s="43" t="s">
        <v>237</v>
      </c>
      <c r="AB50" s="43"/>
    </row>
    <row r="51" spans="1:30" s="11" customFormat="1" ht="12" x14ac:dyDescent="0.2">
      <c r="A51" s="65"/>
      <c r="B51" s="168"/>
      <c r="C51" s="350" t="s">
        <v>238</v>
      </c>
      <c r="D51" s="350"/>
      <c r="E51" s="350"/>
      <c r="F51" s="350"/>
      <c r="G51" s="350"/>
      <c r="H51" s="350"/>
      <c r="I51" s="350"/>
      <c r="J51" s="350"/>
      <c r="K51" s="350"/>
      <c r="L51" s="350"/>
      <c r="M51" s="350"/>
      <c r="N51" s="359"/>
      <c r="V51" s="38"/>
      <c r="W51" s="43"/>
      <c r="X51" s="43"/>
      <c r="AB51" s="43"/>
      <c r="AC51" s="14" t="s">
        <v>238</v>
      </c>
    </row>
    <row r="52" spans="1:30" s="11" customFormat="1" ht="12" x14ac:dyDescent="0.2">
      <c r="A52" s="66"/>
      <c r="B52" s="58" t="s">
        <v>48</v>
      </c>
      <c r="C52" s="350" t="s">
        <v>52</v>
      </c>
      <c r="D52" s="350"/>
      <c r="E52" s="350"/>
      <c r="F52" s="51"/>
      <c r="G52" s="51"/>
      <c r="H52" s="51"/>
      <c r="I52" s="51"/>
      <c r="J52" s="67">
        <v>8.9</v>
      </c>
      <c r="K52" s="51"/>
      <c r="L52" s="67">
        <v>765.4</v>
      </c>
      <c r="M52" s="51"/>
      <c r="N52" s="68"/>
      <c r="V52" s="38"/>
      <c r="W52" s="43"/>
      <c r="X52" s="43"/>
      <c r="Y52" s="14" t="s">
        <v>52</v>
      </c>
      <c r="AB52" s="43"/>
    </row>
    <row r="53" spans="1:30" s="11" customFormat="1" ht="12" x14ac:dyDescent="0.2">
      <c r="A53" s="66"/>
      <c r="B53" s="58" t="s">
        <v>71</v>
      </c>
      <c r="C53" s="350" t="s">
        <v>239</v>
      </c>
      <c r="D53" s="350"/>
      <c r="E53" s="350"/>
      <c r="F53" s="51"/>
      <c r="G53" s="51"/>
      <c r="H53" s="51"/>
      <c r="I53" s="51"/>
      <c r="J53" s="67">
        <v>0.66</v>
      </c>
      <c r="K53" s="51"/>
      <c r="L53" s="67">
        <v>56.76</v>
      </c>
      <c r="M53" s="51"/>
      <c r="N53" s="68"/>
      <c r="V53" s="38"/>
      <c r="W53" s="43"/>
      <c r="X53" s="43"/>
      <c r="Y53" s="14" t="s">
        <v>239</v>
      </c>
      <c r="AB53" s="43"/>
    </row>
    <row r="54" spans="1:30" s="11" customFormat="1" ht="12" x14ac:dyDescent="0.2">
      <c r="A54" s="66"/>
      <c r="B54" s="58" t="s">
        <v>101</v>
      </c>
      <c r="C54" s="350" t="s">
        <v>240</v>
      </c>
      <c r="D54" s="350"/>
      <c r="E54" s="350"/>
      <c r="F54" s="51"/>
      <c r="G54" s="51"/>
      <c r="H54" s="51"/>
      <c r="I54" s="51"/>
      <c r="J54" s="67">
        <v>0.12</v>
      </c>
      <c r="K54" s="51"/>
      <c r="L54" s="67">
        <v>10.32</v>
      </c>
      <c r="M54" s="51"/>
      <c r="N54" s="68"/>
      <c r="V54" s="38"/>
      <c r="W54" s="43"/>
      <c r="X54" s="43"/>
      <c r="Y54" s="14" t="s">
        <v>240</v>
      </c>
      <c r="AB54" s="43"/>
    </row>
    <row r="55" spans="1:30" s="11" customFormat="1" ht="12" x14ac:dyDescent="0.2">
      <c r="A55" s="66"/>
      <c r="B55" s="58" t="s">
        <v>227</v>
      </c>
      <c r="C55" s="350" t="s">
        <v>228</v>
      </c>
      <c r="D55" s="350"/>
      <c r="E55" s="350"/>
      <c r="F55" s="51"/>
      <c r="G55" s="51"/>
      <c r="H55" s="51"/>
      <c r="I55" s="51"/>
      <c r="J55" s="67">
        <v>0.18</v>
      </c>
      <c r="K55" s="51"/>
      <c r="L55" s="67">
        <v>15.48</v>
      </c>
      <c r="M55" s="51"/>
      <c r="N55" s="68"/>
      <c r="V55" s="38"/>
      <c r="W55" s="43"/>
      <c r="X55" s="43"/>
      <c r="Y55" s="14" t="s">
        <v>228</v>
      </c>
      <c r="AB55" s="43"/>
    </row>
    <row r="56" spans="1:30" s="11" customFormat="1" ht="12" x14ac:dyDescent="0.2">
      <c r="A56" s="66"/>
      <c r="B56" s="58"/>
      <c r="C56" s="350" t="s">
        <v>53</v>
      </c>
      <c r="D56" s="350"/>
      <c r="E56" s="350"/>
      <c r="F56" s="51" t="s">
        <v>54</v>
      </c>
      <c r="G56" s="51" t="s">
        <v>241</v>
      </c>
      <c r="H56" s="51"/>
      <c r="I56" s="51" t="s">
        <v>242</v>
      </c>
      <c r="J56" s="67"/>
      <c r="K56" s="51"/>
      <c r="L56" s="67"/>
      <c r="M56" s="51"/>
      <c r="N56" s="68"/>
      <c r="V56" s="38"/>
      <c r="W56" s="43"/>
      <c r="X56" s="43"/>
      <c r="Z56" s="14" t="s">
        <v>53</v>
      </c>
      <c r="AB56" s="43"/>
    </row>
    <row r="57" spans="1:30" s="11" customFormat="1" ht="12" x14ac:dyDescent="0.2">
      <c r="A57" s="66"/>
      <c r="B57" s="58"/>
      <c r="C57" s="350" t="s">
        <v>243</v>
      </c>
      <c r="D57" s="350"/>
      <c r="E57" s="350"/>
      <c r="F57" s="51" t="s">
        <v>54</v>
      </c>
      <c r="G57" s="51" t="s">
        <v>244</v>
      </c>
      <c r="H57" s="51"/>
      <c r="I57" s="51" t="s">
        <v>245</v>
      </c>
      <c r="J57" s="67"/>
      <c r="K57" s="51"/>
      <c r="L57" s="67"/>
      <c r="M57" s="51"/>
      <c r="N57" s="68"/>
      <c r="V57" s="38"/>
      <c r="W57" s="43"/>
      <c r="X57" s="43"/>
      <c r="Z57" s="14" t="s">
        <v>243</v>
      </c>
      <c r="AB57" s="43"/>
    </row>
    <row r="58" spans="1:30" s="11" customFormat="1" ht="12" x14ac:dyDescent="0.2">
      <c r="A58" s="66"/>
      <c r="B58" s="58"/>
      <c r="C58" s="355" t="s">
        <v>56</v>
      </c>
      <c r="D58" s="355"/>
      <c r="E58" s="355"/>
      <c r="F58" s="69"/>
      <c r="G58" s="69"/>
      <c r="H58" s="69"/>
      <c r="I58" s="69"/>
      <c r="J58" s="70">
        <v>9.74</v>
      </c>
      <c r="K58" s="69"/>
      <c r="L58" s="70">
        <v>837.64</v>
      </c>
      <c r="M58" s="69"/>
      <c r="N58" s="71"/>
      <c r="V58" s="38"/>
      <c r="W58" s="43"/>
      <c r="X58" s="43"/>
      <c r="AA58" s="14" t="s">
        <v>56</v>
      </c>
      <c r="AB58" s="43"/>
    </row>
    <row r="59" spans="1:30" s="11" customFormat="1" ht="12" x14ac:dyDescent="0.2">
      <c r="A59" s="66"/>
      <c r="B59" s="58"/>
      <c r="C59" s="350" t="s">
        <v>57</v>
      </c>
      <c r="D59" s="350"/>
      <c r="E59" s="350"/>
      <c r="F59" s="51"/>
      <c r="G59" s="51"/>
      <c r="H59" s="51"/>
      <c r="I59" s="51"/>
      <c r="J59" s="67"/>
      <c r="K59" s="51"/>
      <c r="L59" s="67">
        <v>775.72</v>
      </c>
      <c r="M59" s="51"/>
      <c r="N59" s="68"/>
      <c r="V59" s="38"/>
      <c r="W59" s="43"/>
      <c r="X59" s="43"/>
      <c r="Z59" s="14" t="s">
        <v>57</v>
      </c>
      <c r="AB59" s="43"/>
    </row>
    <row r="60" spans="1:30" s="11" customFormat="1" ht="22.5" x14ac:dyDescent="0.2">
      <c r="A60" s="66"/>
      <c r="B60" s="58" t="s">
        <v>230</v>
      </c>
      <c r="C60" s="350" t="s">
        <v>231</v>
      </c>
      <c r="D60" s="350"/>
      <c r="E60" s="350"/>
      <c r="F60" s="51" t="s">
        <v>60</v>
      </c>
      <c r="G60" s="51" t="s">
        <v>232</v>
      </c>
      <c r="H60" s="51"/>
      <c r="I60" s="51" t="s">
        <v>232</v>
      </c>
      <c r="J60" s="67"/>
      <c r="K60" s="51"/>
      <c r="L60" s="67">
        <v>744.69</v>
      </c>
      <c r="M60" s="51"/>
      <c r="N60" s="68"/>
      <c r="V60" s="38"/>
      <c r="W60" s="43"/>
      <c r="X60" s="43"/>
      <c r="Z60" s="14" t="s">
        <v>231</v>
      </c>
      <c r="AB60" s="43"/>
    </row>
    <row r="61" spans="1:30" s="11" customFormat="1" ht="22.5" x14ac:dyDescent="0.2">
      <c r="A61" s="66"/>
      <c r="B61" s="58" t="s">
        <v>233</v>
      </c>
      <c r="C61" s="350" t="s">
        <v>234</v>
      </c>
      <c r="D61" s="350"/>
      <c r="E61" s="350"/>
      <c r="F61" s="51" t="s">
        <v>60</v>
      </c>
      <c r="G61" s="51" t="s">
        <v>235</v>
      </c>
      <c r="H61" s="51"/>
      <c r="I61" s="51" t="s">
        <v>235</v>
      </c>
      <c r="J61" s="67"/>
      <c r="K61" s="51"/>
      <c r="L61" s="67">
        <v>411.13</v>
      </c>
      <c r="M61" s="51"/>
      <c r="N61" s="68"/>
      <c r="V61" s="38"/>
      <c r="W61" s="43"/>
      <c r="X61" s="43"/>
      <c r="Z61" s="14" t="s">
        <v>234</v>
      </c>
      <c r="AB61" s="43"/>
    </row>
    <row r="62" spans="1:30" s="11" customFormat="1" ht="12" x14ac:dyDescent="0.2">
      <c r="A62" s="44"/>
      <c r="B62" s="169"/>
      <c r="C62" s="354" t="s">
        <v>65</v>
      </c>
      <c r="D62" s="354"/>
      <c r="E62" s="354"/>
      <c r="F62" s="40"/>
      <c r="G62" s="40"/>
      <c r="H62" s="40"/>
      <c r="I62" s="40"/>
      <c r="J62" s="41"/>
      <c r="K62" s="40"/>
      <c r="L62" s="41">
        <v>1993.46</v>
      </c>
      <c r="M62" s="69"/>
      <c r="N62" s="42"/>
      <c r="V62" s="38"/>
      <c r="W62" s="43"/>
      <c r="X62" s="43"/>
      <c r="AB62" s="43" t="s">
        <v>65</v>
      </c>
    </row>
    <row r="63" spans="1:30" s="11" customFormat="1" ht="1.5" customHeight="1" x14ac:dyDescent="0.2">
      <c r="A63" s="46"/>
      <c r="B63" s="169"/>
      <c r="C63" s="169"/>
      <c r="D63" s="169"/>
      <c r="E63" s="169"/>
      <c r="F63" s="46"/>
      <c r="G63" s="46"/>
      <c r="H63" s="46"/>
      <c r="I63" s="46"/>
      <c r="J63" s="50"/>
      <c r="K63" s="46"/>
      <c r="L63" s="50"/>
      <c r="M63" s="51"/>
      <c r="N63" s="50"/>
      <c r="V63" s="38"/>
      <c r="W63" s="43"/>
      <c r="X63" s="43"/>
      <c r="AB63" s="43"/>
    </row>
    <row r="64" spans="1:30" s="11" customFormat="1" ht="12" x14ac:dyDescent="0.2">
      <c r="A64" s="52"/>
      <c r="B64" s="53"/>
      <c r="C64" s="354" t="s">
        <v>246</v>
      </c>
      <c r="D64" s="354"/>
      <c r="E64" s="354"/>
      <c r="F64" s="354"/>
      <c r="G64" s="354"/>
      <c r="H64" s="354"/>
      <c r="I64" s="354"/>
      <c r="J64" s="354"/>
      <c r="K64" s="354"/>
      <c r="L64" s="54"/>
      <c r="M64" s="55"/>
      <c r="N64" s="56"/>
      <c r="V64" s="38"/>
      <c r="W64" s="43"/>
      <c r="X64" s="43"/>
      <c r="AB64" s="43"/>
      <c r="AD64" s="43" t="s">
        <v>246</v>
      </c>
    </row>
    <row r="65" spans="1:31" s="11" customFormat="1" ht="12" x14ac:dyDescent="0.2">
      <c r="A65" s="57"/>
      <c r="B65" s="58"/>
      <c r="C65" s="350" t="s">
        <v>67</v>
      </c>
      <c r="D65" s="350"/>
      <c r="E65" s="350"/>
      <c r="F65" s="350"/>
      <c r="G65" s="350"/>
      <c r="H65" s="350"/>
      <c r="I65" s="350"/>
      <c r="J65" s="350"/>
      <c r="K65" s="350"/>
      <c r="L65" s="59">
        <v>1088.2</v>
      </c>
      <c r="M65" s="60"/>
      <c r="N65" s="61"/>
      <c r="V65" s="38"/>
      <c r="W65" s="43"/>
      <c r="X65" s="43"/>
      <c r="AB65" s="43"/>
      <c r="AD65" s="43"/>
      <c r="AE65" s="14" t="s">
        <v>67</v>
      </c>
    </row>
    <row r="66" spans="1:31" s="11" customFormat="1" ht="12" x14ac:dyDescent="0.2">
      <c r="A66" s="57"/>
      <c r="B66" s="58"/>
      <c r="C66" s="350" t="s">
        <v>68</v>
      </c>
      <c r="D66" s="350"/>
      <c r="E66" s="350"/>
      <c r="F66" s="350"/>
      <c r="G66" s="350"/>
      <c r="H66" s="350"/>
      <c r="I66" s="350"/>
      <c r="J66" s="350"/>
      <c r="K66" s="350"/>
      <c r="L66" s="59"/>
      <c r="M66" s="60"/>
      <c r="N66" s="61"/>
      <c r="V66" s="38"/>
      <c r="W66" s="43"/>
      <c r="X66" s="43"/>
      <c r="AB66" s="43"/>
      <c r="AD66" s="43"/>
      <c r="AE66" s="14" t="s">
        <v>68</v>
      </c>
    </row>
    <row r="67" spans="1:31" s="11" customFormat="1" ht="12" x14ac:dyDescent="0.2">
      <c r="A67" s="57"/>
      <c r="B67" s="58"/>
      <c r="C67" s="350" t="s">
        <v>69</v>
      </c>
      <c r="D67" s="350"/>
      <c r="E67" s="350"/>
      <c r="F67" s="350"/>
      <c r="G67" s="350"/>
      <c r="H67" s="350"/>
      <c r="I67" s="350"/>
      <c r="J67" s="350"/>
      <c r="K67" s="350"/>
      <c r="L67" s="59">
        <v>832.74</v>
      </c>
      <c r="M67" s="60"/>
      <c r="N67" s="61"/>
      <c r="V67" s="38"/>
      <c r="W67" s="43"/>
      <c r="X67" s="43"/>
      <c r="AB67" s="43"/>
      <c r="AD67" s="43"/>
      <c r="AE67" s="14" t="s">
        <v>69</v>
      </c>
    </row>
    <row r="68" spans="1:31" s="11" customFormat="1" ht="12" x14ac:dyDescent="0.2">
      <c r="A68" s="57"/>
      <c r="B68" s="58"/>
      <c r="C68" s="350" t="s">
        <v>247</v>
      </c>
      <c r="D68" s="350"/>
      <c r="E68" s="350"/>
      <c r="F68" s="350"/>
      <c r="G68" s="350"/>
      <c r="H68" s="350"/>
      <c r="I68" s="350"/>
      <c r="J68" s="350"/>
      <c r="K68" s="350"/>
      <c r="L68" s="59">
        <v>56.76</v>
      </c>
      <c r="M68" s="60"/>
      <c r="N68" s="61"/>
      <c r="V68" s="38"/>
      <c r="W68" s="43"/>
      <c r="X68" s="43"/>
      <c r="AB68" s="43"/>
      <c r="AD68" s="43"/>
      <c r="AE68" s="14" t="s">
        <v>247</v>
      </c>
    </row>
    <row r="69" spans="1:31" s="11" customFormat="1" ht="12" x14ac:dyDescent="0.2">
      <c r="A69" s="57"/>
      <c r="B69" s="58"/>
      <c r="C69" s="350" t="s">
        <v>248</v>
      </c>
      <c r="D69" s="350"/>
      <c r="E69" s="350"/>
      <c r="F69" s="350"/>
      <c r="G69" s="350"/>
      <c r="H69" s="350"/>
      <c r="I69" s="350"/>
      <c r="J69" s="350"/>
      <c r="K69" s="350"/>
      <c r="L69" s="59">
        <v>10.32</v>
      </c>
      <c r="M69" s="60"/>
      <c r="N69" s="61"/>
      <c r="V69" s="38"/>
      <c r="W69" s="43"/>
      <c r="X69" s="43"/>
      <c r="AB69" s="43"/>
      <c r="AD69" s="43"/>
      <c r="AE69" s="14" t="s">
        <v>248</v>
      </c>
    </row>
    <row r="70" spans="1:31" s="11" customFormat="1" ht="12" x14ac:dyDescent="0.2">
      <c r="A70" s="57"/>
      <c r="B70" s="58"/>
      <c r="C70" s="350" t="s">
        <v>249</v>
      </c>
      <c r="D70" s="350"/>
      <c r="E70" s="350"/>
      <c r="F70" s="350"/>
      <c r="G70" s="350"/>
      <c r="H70" s="350"/>
      <c r="I70" s="350"/>
      <c r="J70" s="350"/>
      <c r="K70" s="350"/>
      <c r="L70" s="59">
        <v>198.7</v>
      </c>
      <c r="M70" s="60"/>
      <c r="N70" s="61"/>
      <c r="V70" s="38"/>
      <c r="W70" s="43"/>
      <c r="X70" s="43"/>
      <c r="AB70" s="43"/>
      <c r="AD70" s="43"/>
      <c r="AE70" s="14" t="s">
        <v>249</v>
      </c>
    </row>
    <row r="71" spans="1:31" s="11" customFormat="1" ht="12" x14ac:dyDescent="0.2">
      <c r="A71" s="57"/>
      <c r="B71" s="58"/>
      <c r="C71" s="350" t="s">
        <v>250</v>
      </c>
      <c r="D71" s="350"/>
      <c r="E71" s="350"/>
      <c r="F71" s="350"/>
      <c r="G71" s="350"/>
      <c r="H71" s="350"/>
      <c r="I71" s="350"/>
      <c r="J71" s="350"/>
      <c r="K71" s="350"/>
      <c r="L71" s="59">
        <v>2344.36</v>
      </c>
      <c r="M71" s="60"/>
      <c r="N71" s="61"/>
      <c r="V71" s="38"/>
      <c r="W71" s="43"/>
      <c r="X71" s="43"/>
      <c r="AB71" s="43"/>
      <c r="AD71" s="43"/>
      <c r="AE71" s="14" t="s">
        <v>250</v>
      </c>
    </row>
    <row r="72" spans="1:31" s="11" customFormat="1" ht="12" x14ac:dyDescent="0.2">
      <c r="A72" s="57"/>
      <c r="B72" s="58"/>
      <c r="C72" s="350" t="s">
        <v>68</v>
      </c>
      <c r="D72" s="350"/>
      <c r="E72" s="350"/>
      <c r="F72" s="350"/>
      <c r="G72" s="350"/>
      <c r="H72" s="350"/>
      <c r="I72" s="350"/>
      <c r="J72" s="350"/>
      <c r="K72" s="350"/>
      <c r="L72" s="59"/>
      <c r="M72" s="60"/>
      <c r="N72" s="61"/>
      <c r="V72" s="38"/>
      <c r="W72" s="43"/>
      <c r="X72" s="43"/>
      <c r="AB72" s="43"/>
      <c r="AD72" s="43"/>
      <c r="AE72" s="14" t="s">
        <v>68</v>
      </c>
    </row>
    <row r="73" spans="1:31" s="11" customFormat="1" ht="12" x14ac:dyDescent="0.2">
      <c r="A73" s="57"/>
      <c r="B73" s="58"/>
      <c r="C73" s="350" t="s">
        <v>114</v>
      </c>
      <c r="D73" s="350"/>
      <c r="E73" s="350"/>
      <c r="F73" s="350"/>
      <c r="G73" s="350"/>
      <c r="H73" s="350"/>
      <c r="I73" s="350"/>
      <c r="J73" s="350"/>
      <c r="K73" s="350"/>
      <c r="L73" s="59">
        <v>832.74</v>
      </c>
      <c r="M73" s="60"/>
      <c r="N73" s="61"/>
      <c r="V73" s="38"/>
      <c r="W73" s="43"/>
      <c r="X73" s="43"/>
      <c r="AB73" s="43"/>
      <c r="AD73" s="43"/>
      <c r="AE73" s="14" t="s">
        <v>114</v>
      </c>
    </row>
    <row r="74" spans="1:31" s="11" customFormat="1" ht="12" x14ac:dyDescent="0.2">
      <c r="A74" s="57"/>
      <c r="B74" s="58"/>
      <c r="C74" s="350" t="s">
        <v>251</v>
      </c>
      <c r="D74" s="350"/>
      <c r="E74" s="350"/>
      <c r="F74" s="350"/>
      <c r="G74" s="350"/>
      <c r="H74" s="350"/>
      <c r="I74" s="350"/>
      <c r="J74" s="350"/>
      <c r="K74" s="350"/>
      <c r="L74" s="59">
        <v>56.76</v>
      </c>
      <c r="M74" s="60"/>
      <c r="N74" s="61"/>
      <c r="V74" s="38"/>
      <c r="W74" s="43"/>
      <c r="X74" s="43"/>
      <c r="AB74" s="43"/>
      <c r="AD74" s="43"/>
      <c r="AE74" s="14" t="s">
        <v>251</v>
      </c>
    </row>
    <row r="75" spans="1:31" s="11" customFormat="1" ht="12" x14ac:dyDescent="0.2">
      <c r="A75" s="57"/>
      <c r="B75" s="58"/>
      <c r="C75" s="350" t="s">
        <v>252</v>
      </c>
      <c r="D75" s="350"/>
      <c r="E75" s="350"/>
      <c r="F75" s="350"/>
      <c r="G75" s="350"/>
      <c r="H75" s="350"/>
      <c r="I75" s="350"/>
      <c r="J75" s="350"/>
      <c r="K75" s="350"/>
      <c r="L75" s="59">
        <v>10.32</v>
      </c>
      <c r="M75" s="60"/>
      <c r="N75" s="61"/>
      <c r="V75" s="38"/>
      <c r="W75" s="43"/>
      <c r="X75" s="43"/>
      <c r="AB75" s="43"/>
      <c r="AD75" s="43"/>
      <c r="AE75" s="14" t="s">
        <v>252</v>
      </c>
    </row>
    <row r="76" spans="1:31" s="11" customFormat="1" ht="12" x14ac:dyDescent="0.2">
      <c r="A76" s="57"/>
      <c r="B76" s="58"/>
      <c r="C76" s="350" t="s">
        <v>253</v>
      </c>
      <c r="D76" s="350"/>
      <c r="E76" s="350"/>
      <c r="F76" s="350"/>
      <c r="G76" s="350"/>
      <c r="H76" s="350"/>
      <c r="I76" s="350"/>
      <c r="J76" s="350"/>
      <c r="K76" s="350"/>
      <c r="L76" s="59">
        <v>198.7</v>
      </c>
      <c r="M76" s="60"/>
      <c r="N76" s="61"/>
      <c r="V76" s="38"/>
      <c r="W76" s="43"/>
      <c r="X76" s="43"/>
      <c r="AB76" s="43"/>
      <c r="AD76" s="43"/>
      <c r="AE76" s="14" t="s">
        <v>253</v>
      </c>
    </row>
    <row r="77" spans="1:31" s="11" customFormat="1" ht="12" x14ac:dyDescent="0.2">
      <c r="A77" s="57"/>
      <c r="B77" s="58"/>
      <c r="C77" s="350" t="s">
        <v>115</v>
      </c>
      <c r="D77" s="350"/>
      <c r="E77" s="350"/>
      <c r="F77" s="350"/>
      <c r="G77" s="350"/>
      <c r="H77" s="350"/>
      <c r="I77" s="350"/>
      <c r="J77" s="350"/>
      <c r="K77" s="350"/>
      <c r="L77" s="59">
        <v>809.34</v>
      </c>
      <c r="M77" s="60"/>
      <c r="N77" s="61"/>
      <c r="V77" s="38"/>
      <c r="W77" s="43"/>
      <c r="X77" s="43"/>
      <c r="AB77" s="43"/>
      <c r="AD77" s="43"/>
      <c r="AE77" s="14" t="s">
        <v>115</v>
      </c>
    </row>
    <row r="78" spans="1:31" s="11" customFormat="1" ht="12" x14ac:dyDescent="0.2">
      <c r="A78" s="57"/>
      <c r="B78" s="58"/>
      <c r="C78" s="350" t="s">
        <v>116</v>
      </c>
      <c r="D78" s="350"/>
      <c r="E78" s="350"/>
      <c r="F78" s="350"/>
      <c r="G78" s="350"/>
      <c r="H78" s="350"/>
      <c r="I78" s="350"/>
      <c r="J78" s="350"/>
      <c r="K78" s="350"/>
      <c r="L78" s="59">
        <v>446.82</v>
      </c>
      <c r="M78" s="60"/>
      <c r="N78" s="61"/>
      <c r="V78" s="38"/>
      <c r="W78" s="43"/>
      <c r="X78" s="43"/>
      <c r="AB78" s="43"/>
      <c r="AD78" s="43"/>
      <c r="AE78" s="14" t="s">
        <v>116</v>
      </c>
    </row>
    <row r="79" spans="1:31" s="11" customFormat="1" ht="12" x14ac:dyDescent="0.2">
      <c r="A79" s="57"/>
      <c r="B79" s="58"/>
      <c r="C79" s="350" t="s">
        <v>77</v>
      </c>
      <c r="D79" s="350"/>
      <c r="E79" s="350"/>
      <c r="F79" s="350"/>
      <c r="G79" s="350"/>
      <c r="H79" s="350"/>
      <c r="I79" s="350"/>
      <c r="J79" s="350"/>
      <c r="K79" s="350"/>
      <c r="L79" s="59">
        <v>843.06</v>
      </c>
      <c r="M79" s="60"/>
      <c r="N79" s="61"/>
      <c r="V79" s="38"/>
      <c r="W79" s="43"/>
      <c r="X79" s="43"/>
      <c r="AB79" s="43"/>
      <c r="AD79" s="43"/>
      <c r="AE79" s="14" t="s">
        <v>77</v>
      </c>
    </row>
    <row r="80" spans="1:31" s="11" customFormat="1" ht="12" x14ac:dyDescent="0.2">
      <c r="A80" s="57"/>
      <c r="B80" s="58"/>
      <c r="C80" s="350" t="s">
        <v>78</v>
      </c>
      <c r="D80" s="350"/>
      <c r="E80" s="350"/>
      <c r="F80" s="350"/>
      <c r="G80" s="350"/>
      <c r="H80" s="350"/>
      <c r="I80" s="350"/>
      <c r="J80" s="350"/>
      <c r="K80" s="350"/>
      <c r="L80" s="59">
        <v>809.34</v>
      </c>
      <c r="M80" s="60"/>
      <c r="N80" s="61"/>
      <c r="V80" s="38"/>
      <c r="W80" s="43"/>
      <c r="X80" s="43"/>
      <c r="AB80" s="43"/>
      <c r="AD80" s="43"/>
      <c r="AE80" s="14" t="s">
        <v>78</v>
      </c>
    </row>
    <row r="81" spans="1:32" s="11" customFormat="1" ht="12" x14ac:dyDescent="0.2">
      <c r="A81" s="57"/>
      <c r="B81" s="58"/>
      <c r="C81" s="350" t="s">
        <v>79</v>
      </c>
      <c r="D81" s="350"/>
      <c r="E81" s="350"/>
      <c r="F81" s="350"/>
      <c r="G81" s="350"/>
      <c r="H81" s="350"/>
      <c r="I81" s="350"/>
      <c r="J81" s="350"/>
      <c r="K81" s="350"/>
      <c r="L81" s="59">
        <v>446.82</v>
      </c>
      <c r="M81" s="60"/>
      <c r="N81" s="61"/>
      <c r="V81" s="38"/>
      <c r="W81" s="43"/>
      <c r="X81" s="43"/>
      <c r="AB81" s="43"/>
      <c r="AD81" s="43"/>
      <c r="AE81" s="14" t="s">
        <v>79</v>
      </c>
    </row>
    <row r="82" spans="1:32" s="11" customFormat="1" ht="12" x14ac:dyDescent="0.2">
      <c r="A82" s="57"/>
      <c r="B82" s="50"/>
      <c r="C82" s="353" t="s">
        <v>254</v>
      </c>
      <c r="D82" s="353"/>
      <c r="E82" s="353"/>
      <c r="F82" s="353"/>
      <c r="G82" s="353"/>
      <c r="H82" s="353"/>
      <c r="I82" s="353"/>
      <c r="J82" s="353"/>
      <c r="K82" s="353"/>
      <c r="L82" s="62">
        <v>2344.36</v>
      </c>
      <c r="M82" s="63"/>
      <c r="N82" s="64"/>
      <c r="V82" s="38"/>
      <c r="W82" s="43"/>
      <c r="X82" s="43"/>
      <c r="AB82" s="43"/>
      <c r="AD82" s="43"/>
      <c r="AF82" s="43" t="s">
        <v>254</v>
      </c>
    </row>
    <row r="83" spans="1:32" s="11" customFormat="1" ht="12" x14ac:dyDescent="0.2">
      <c r="A83" s="356" t="s">
        <v>255</v>
      </c>
      <c r="B83" s="357"/>
      <c r="C83" s="357"/>
      <c r="D83" s="357"/>
      <c r="E83" s="357"/>
      <c r="F83" s="357"/>
      <c r="G83" s="357"/>
      <c r="H83" s="357"/>
      <c r="I83" s="357"/>
      <c r="J83" s="357"/>
      <c r="K83" s="357"/>
      <c r="L83" s="357"/>
      <c r="M83" s="357"/>
      <c r="N83" s="358"/>
      <c r="V83" s="38" t="s">
        <v>255</v>
      </c>
      <c r="W83" s="43"/>
      <c r="X83" s="43"/>
      <c r="AB83" s="43"/>
      <c r="AD83" s="43"/>
      <c r="AF83" s="43"/>
    </row>
    <row r="84" spans="1:32" s="11" customFormat="1" ht="21.75" x14ac:dyDescent="0.2">
      <c r="A84" s="39" t="s">
        <v>256</v>
      </c>
      <c r="B84" s="170" t="s">
        <v>96</v>
      </c>
      <c r="C84" s="354" t="s">
        <v>257</v>
      </c>
      <c r="D84" s="354"/>
      <c r="E84" s="354"/>
      <c r="F84" s="40" t="s">
        <v>98</v>
      </c>
      <c r="G84" s="40"/>
      <c r="H84" s="40"/>
      <c r="I84" s="40" t="s">
        <v>48</v>
      </c>
      <c r="J84" s="41">
        <v>8500000</v>
      </c>
      <c r="K84" s="40"/>
      <c r="L84" s="41">
        <v>8500000</v>
      </c>
      <c r="M84" s="40"/>
      <c r="N84" s="42"/>
      <c r="V84" s="38"/>
      <c r="W84" s="43"/>
      <c r="X84" s="43" t="s">
        <v>257</v>
      </c>
      <c r="AB84" s="43"/>
      <c r="AD84" s="43"/>
      <c r="AF84" s="43"/>
    </row>
    <row r="85" spans="1:32" s="11" customFormat="1" ht="12" x14ac:dyDescent="0.2">
      <c r="A85" s="44"/>
      <c r="B85" s="169"/>
      <c r="C85" s="175" t="s">
        <v>99</v>
      </c>
      <c r="D85" s="176"/>
      <c r="E85" s="176"/>
      <c r="F85" s="46"/>
      <c r="G85" s="46"/>
      <c r="H85" s="46"/>
      <c r="I85" s="46"/>
      <c r="J85" s="47"/>
      <c r="K85" s="46"/>
      <c r="L85" s="47"/>
      <c r="M85" s="48"/>
      <c r="N85" s="49"/>
      <c r="V85" s="38"/>
      <c r="W85" s="43"/>
      <c r="X85" s="43"/>
      <c r="AB85" s="43"/>
      <c r="AD85" s="43"/>
      <c r="AF85" s="43"/>
    </row>
    <row r="86" spans="1:32" s="11" customFormat="1" ht="1.5" customHeight="1" x14ac:dyDescent="0.2">
      <c r="A86" s="46"/>
      <c r="B86" s="169"/>
      <c r="C86" s="169"/>
      <c r="D86" s="169"/>
      <c r="E86" s="169"/>
      <c r="F86" s="46"/>
      <c r="G86" s="46"/>
      <c r="H86" s="46"/>
      <c r="I86" s="46"/>
      <c r="J86" s="50"/>
      <c r="K86" s="46"/>
      <c r="L86" s="50"/>
      <c r="M86" s="51"/>
      <c r="N86" s="50"/>
      <c r="V86" s="38"/>
      <c r="W86" s="43"/>
      <c r="X86" s="43"/>
      <c r="AB86" s="43"/>
      <c r="AD86" s="43"/>
      <c r="AF86" s="43"/>
    </row>
    <row r="87" spans="1:32" s="11" customFormat="1" ht="12" x14ac:dyDescent="0.2">
      <c r="A87" s="52"/>
      <c r="B87" s="53"/>
      <c r="C87" s="354" t="s">
        <v>258</v>
      </c>
      <c r="D87" s="354"/>
      <c r="E87" s="354"/>
      <c r="F87" s="354"/>
      <c r="G87" s="354"/>
      <c r="H87" s="354"/>
      <c r="I87" s="354"/>
      <c r="J87" s="354"/>
      <c r="K87" s="354"/>
      <c r="L87" s="54"/>
      <c r="M87" s="55"/>
      <c r="N87" s="56"/>
      <c r="V87" s="38"/>
      <c r="W87" s="43"/>
      <c r="X87" s="43"/>
      <c r="AB87" s="43"/>
      <c r="AD87" s="43" t="s">
        <v>258</v>
      </c>
      <c r="AF87" s="43"/>
    </row>
    <row r="88" spans="1:32" s="11" customFormat="1" ht="12" x14ac:dyDescent="0.2">
      <c r="A88" s="57"/>
      <c r="B88" s="58" t="s">
        <v>101</v>
      </c>
      <c r="C88" s="350" t="s">
        <v>102</v>
      </c>
      <c r="D88" s="350"/>
      <c r="E88" s="350"/>
      <c r="F88" s="350"/>
      <c r="G88" s="350"/>
      <c r="H88" s="350"/>
      <c r="I88" s="350"/>
      <c r="J88" s="350"/>
      <c r="K88" s="350"/>
      <c r="L88" s="59">
        <v>8500000</v>
      </c>
      <c r="M88" s="60"/>
      <c r="N88" s="61"/>
      <c r="V88" s="38"/>
      <c r="W88" s="43"/>
      <c r="X88" s="43"/>
      <c r="AB88" s="43"/>
      <c r="AD88" s="43"/>
      <c r="AE88" s="14" t="s">
        <v>102</v>
      </c>
      <c r="AF88" s="43"/>
    </row>
    <row r="89" spans="1:32" s="11" customFormat="1" ht="12" x14ac:dyDescent="0.2">
      <c r="A89" s="57"/>
      <c r="B89" s="50"/>
      <c r="C89" s="353" t="s">
        <v>259</v>
      </c>
      <c r="D89" s="353"/>
      <c r="E89" s="353"/>
      <c r="F89" s="353"/>
      <c r="G89" s="353"/>
      <c r="H89" s="353"/>
      <c r="I89" s="353"/>
      <c r="J89" s="353"/>
      <c r="K89" s="353"/>
      <c r="L89" s="62">
        <v>8500000</v>
      </c>
      <c r="M89" s="63"/>
      <c r="N89" s="64"/>
      <c r="V89" s="38"/>
      <c r="W89" s="43"/>
      <c r="X89" s="43"/>
      <c r="AB89" s="43"/>
      <c r="AD89" s="43"/>
      <c r="AF89" s="43" t="s">
        <v>259</v>
      </c>
    </row>
    <row r="90" spans="1:32" s="11" customFormat="1" ht="12" x14ac:dyDescent="0.2">
      <c r="A90" s="356" t="s">
        <v>260</v>
      </c>
      <c r="B90" s="357"/>
      <c r="C90" s="357"/>
      <c r="D90" s="357"/>
      <c r="E90" s="357"/>
      <c r="F90" s="357"/>
      <c r="G90" s="357"/>
      <c r="H90" s="357"/>
      <c r="I90" s="357"/>
      <c r="J90" s="357"/>
      <c r="K90" s="357"/>
      <c r="L90" s="357"/>
      <c r="M90" s="357"/>
      <c r="N90" s="358"/>
      <c r="V90" s="38" t="s">
        <v>260</v>
      </c>
      <c r="W90" s="43"/>
      <c r="X90" s="43"/>
      <c r="AB90" s="43"/>
      <c r="AD90" s="43"/>
      <c r="AF90" s="43"/>
    </row>
    <row r="91" spans="1:32" s="11" customFormat="1" ht="21.75" x14ac:dyDescent="0.2">
      <c r="A91" s="39" t="s">
        <v>227</v>
      </c>
      <c r="B91" s="170" t="s">
        <v>105</v>
      </c>
      <c r="C91" s="354" t="s">
        <v>106</v>
      </c>
      <c r="D91" s="354"/>
      <c r="E91" s="354"/>
      <c r="F91" s="40" t="s">
        <v>51</v>
      </c>
      <c r="G91" s="40"/>
      <c r="H91" s="40"/>
      <c r="I91" s="40" t="s">
        <v>261</v>
      </c>
      <c r="J91" s="41"/>
      <c r="K91" s="40"/>
      <c r="L91" s="41"/>
      <c r="M91" s="40"/>
      <c r="N91" s="42"/>
      <c r="V91" s="38"/>
      <c r="W91" s="43"/>
      <c r="X91" s="43" t="s">
        <v>106</v>
      </c>
      <c r="AB91" s="43"/>
      <c r="AD91" s="43"/>
      <c r="AF91" s="43"/>
    </row>
    <row r="92" spans="1:32" s="11" customFormat="1" ht="12" x14ac:dyDescent="0.2">
      <c r="A92" s="66"/>
      <c r="B92" s="58" t="s">
        <v>48</v>
      </c>
      <c r="C92" s="350" t="s">
        <v>52</v>
      </c>
      <c r="D92" s="350"/>
      <c r="E92" s="350"/>
      <c r="F92" s="51"/>
      <c r="G92" s="51"/>
      <c r="H92" s="51"/>
      <c r="I92" s="51"/>
      <c r="J92" s="67">
        <v>39.1</v>
      </c>
      <c r="K92" s="51"/>
      <c r="L92" s="67">
        <v>391</v>
      </c>
      <c r="M92" s="51"/>
      <c r="N92" s="68"/>
      <c r="V92" s="38"/>
      <c r="W92" s="43"/>
      <c r="X92" s="43"/>
      <c r="Y92" s="14" t="s">
        <v>52</v>
      </c>
      <c r="AB92" s="43"/>
      <c r="AD92" s="43"/>
      <c r="AF92" s="43"/>
    </row>
    <row r="93" spans="1:32" s="11" customFormat="1" ht="12" x14ac:dyDescent="0.2">
      <c r="A93" s="66"/>
      <c r="B93" s="58"/>
      <c r="C93" s="350" t="s">
        <v>53</v>
      </c>
      <c r="D93" s="350"/>
      <c r="E93" s="350"/>
      <c r="F93" s="51" t="s">
        <v>54</v>
      </c>
      <c r="G93" s="51" t="s">
        <v>109</v>
      </c>
      <c r="H93" s="51"/>
      <c r="I93" s="51" t="s">
        <v>262</v>
      </c>
      <c r="J93" s="67"/>
      <c r="K93" s="51"/>
      <c r="L93" s="67"/>
      <c r="M93" s="51"/>
      <c r="N93" s="68"/>
      <c r="V93" s="38"/>
      <c r="W93" s="43"/>
      <c r="X93" s="43"/>
      <c r="Z93" s="14" t="s">
        <v>53</v>
      </c>
      <c r="AB93" s="43"/>
      <c r="AD93" s="43"/>
      <c r="AF93" s="43"/>
    </row>
    <row r="94" spans="1:32" s="11" customFormat="1" ht="12" x14ac:dyDescent="0.2">
      <c r="A94" s="66"/>
      <c r="B94" s="58"/>
      <c r="C94" s="355" t="s">
        <v>56</v>
      </c>
      <c r="D94" s="355"/>
      <c r="E94" s="355"/>
      <c r="F94" s="69"/>
      <c r="G94" s="69"/>
      <c r="H94" s="69"/>
      <c r="I94" s="69"/>
      <c r="J94" s="70">
        <v>39.1</v>
      </c>
      <c r="K94" s="69"/>
      <c r="L94" s="70">
        <v>391</v>
      </c>
      <c r="M94" s="69"/>
      <c r="N94" s="71"/>
      <c r="V94" s="38"/>
      <c r="W94" s="43"/>
      <c r="X94" s="43"/>
      <c r="AA94" s="14" t="s">
        <v>56</v>
      </c>
      <c r="AB94" s="43"/>
      <c r="AD94" s="43"/>
      <c r="AF94" s="43"/>
    </row>
    <row r="95" spans="1:32" s="11" customFormat="1" ht="12" x14ac:dyDescent="0.2">
      <c r="A95" s="66"/>
      <c r="B95" s="58"/>
      <c r="C95" s="350" t="s">
        <v>57</v>
      </c>
      <c r="D95" s="350"/>
      <c r="E95" s="350"/>
      <c r="F95" s="51"/>
      <c r="G95" s="51"/>
      <c r="H95" s="51"/>
      <c r="I95" s="51"/>
      <c r="J95" s="67"/>
      <c r="K95" s="51"/>
      <c r="L95" s="67">
        <v>391</v>
      </c>
      <c r="M95" s="51"/>
      <c r="N95" s="68"/>
      <c r="V95" s="38"/>
      <c r="W95" s="43"/>
      <c r="X95" s="43"/>
      <c r="Z95" s="14" t="s">
        <v>57</v>
      </c>
      <c r="AB95" s="43"/>
      <c r="AD95" s="43"/>
      <c r="AF95" s="43"/>
    </row>
    <row r="96" spans="1:32" s="11" customFormat="1" ht="22.5" x14ac:dyDescent="0.2">
      <c r="A96" s="66"/>
      <c r="B96" s="58" t="s">
        <v>58</v>
      </c>
      <c r="C96" s="350" t="s">
        <v>59</v>
      </c>
      <c r="D96" s="350"/>
      <c r="E96" s="350"/>
      <c r="F96" s="51" t="s">
        <v>60</v>
      </c>
      <c r="G96" s="51" t="s">
        <v>61</v>
      </c>
      <c r="H96" s="51"/>
      <c r="I96" s="51" t="s">
        <v>61</v>
      </c>
      <c r="J96" s="67"/>
      <c r="K96" s="51"/>
      <c r="L96" s="67">
        <v>293.25</v>
      </c>
      <c r="M96" s="51"/>
      <c r="N96" s="68"/>
      <c r="V96" s="38"/>
      <c r="W96" s="43"/>
      <c r="X96" s="43"/>
      <c r="Z96" s="14" t="s">
        <v>59</v>
      </c>
      <c r="AB96" s="43"/>
      <c r="AD96" s="43"/>
      <c r="AF96" s="43"/>
    </row>
    <row r="97" spans="1:32" s="11" customFormat="1" ht="22.5" x14ac:dyDescent="0.2">
      <c r="A97" s="66"/>
      <c r="B97" s="58" t="s">
        <v>62</v>
      </c>
      <c r="C97" s="350" t="s">
        <v>63</v>
      </c>
      <c r="D97" s="350"/>
      <c r="E97" s="350"/>
      <c r="F97" s="51" t="s">
        <v>60</v>
      </c>
      <c r="G97" s="51" t="s">
        <v>64</v>
      </c>
      <c r="H97" s="51"/>
      <c r="I97" s="51" t="s">
        <v>64</v>
      </c>
      <c r="J97" s="67"/>
      <c r="K97" s="51"/>
      <c r="L97" s="67">
        <v>140.76</v>
      </c>
      <c r="M97" s="51"/>
      <c r="N97" s="68"/>
      <c r="V97" s="38"/>
      <c r="W97" s="43"/>
      <c r="X97" s="43"/>
      <c r="Z97" s="14" t="s">
        <v>63</v>
      </c>
      <c r="AB97" s="43"/>
      <c r="AD97" s="43"/>
      <c r="AF97" s="43"/>
    </row>
    <row r="98" spans="1:32" s="11" customFormat="1" ht="12" x14ac:dyDescent="0.2">
      <c r="A98" s="44"/>
      <c r="B98" s="169"/>
      <c r="C98" s="354" t="s">
        <v>65</v>
      </c>
      <c r="D98" s="354"/>
      <c r="E98" s="354"/>
      <c r="F98" s="40"/>
      <c r="G98" s="40"/>
      <c r="H98" s="40"/>
      <c r="I98" s="40"/>
      <c r="J98" s="41"/>
      <c r="K98" s="40"/>
      <c r="L98" s="41">
        <v>825.01</v>
      </c>
      <c r="M98" s="69"/>
      <c r="N98" s="42"/>
      <c r="V98" s="38"/>
      <c r="W98" s="43"/>
      <c r="X98" s="43"/>
      <c r="AB98" s="43" t="s">
        <v>65</v>
      </c>
      <c r="AD98" s="43"/>
      <c r="AF98" s="43"/>
    </row>
    <row r="99" spans="1:32" s="11" customFormat="1" ht="1.5" customHeight="1" x14ac:dyDescent="0.2">
      <c r="A99" s="46"/>
      <c r="B99" s="169"/>
      <c r="C99" s="169"/>
      <c r="D99" s="169"/>
      <c r="E99" s="169"/>
      <c r="F99" s="46"/>
      <c r="G99" s="46"/>
      <c r="H99" s="46"/>
      <c r="I99" s="46"/>
      <c r="J99" s="50"/>
      <c r="K99" s="46"/>
      <c r="L99" s="50"/>
      <c r="M99" s="51"/>
      <c r="N99" s="50"/>
      <c r="V99" s="38"/>
      <c r="W99" s="43"/>
      <c r="X99" s="43"/>
      <c r="AB99" s="43"/>
      <c r="AD99" s="43"/>
      <c r="AF99" s="43"/>
    </row>
    <row r="100" spans="1:32" s="11" customFormat="1" ht="12" x14ac:dyDescent="0.2">
      <c r="A100" s="52"/>
      <c r="B100" s="53"/>
      <c r="C100" s="354" t="s">
        <v>263</v>
      </c>
      <c r="D100" s="354"/>
      <c r="E100" s="354"/>
      <c r="F100" s="354"/>
      <c r="G100" s="354"/>
      <c r="H100" s="354"/>
      <c r="I100" s="354"/>
      <c r="J100" s="354"/>
      <c r="K100" s="354"/>
      <c r="L100" s="54"/>
      <c r="M100" s="55"/>
      <c r="N100" s="56"/>
      <c r="V100" s="38"/>
      <c r="W100" s="43"/>
      <c r="X100" s="43"/>
      <c r="AB100" s="43"/>
      <c r="AD100" s="43" t="s">
        <v>263</v>
      </c>
      <c r="AF100" s="43"/>
    </row>
    <row r="101" spans="1:32" s="11" customFormat="1" ht="12" x14ac:dyDescent="0.2">
      <c r="A101" s="57"/>
      <c r="B101" s="58"/>
      <c r="C101" s="350" t="s">
        <v>67</v>
      </c>
      <c r="D101" s="350"/>
      <c r="E101" s="350"/>
      <c r="F101" s="350"/>
      <c r="G101" s="350"/>
      <c r="H101" s="350"/>
      <c r="I101" s="350"/>
      <c r="J101" s="350"/>
      <c r="K101" s="350"/>
      <c r="L101" s="59">
        <v>391</v>
      </c>
      <c r="M101" s="60"/>
      <c r="N101" s="61"/>
      <c r="V101" s="38"/>
      <c r="W101" s="43"/>
      <c r="X101" s="43"/>
      <c r="AB101" s="43"/>
      <c r="AD101" s="43"/>
      <c r="AE101" s="14" t="s">
        <v>67</v>
      </c>
      <c r="AF101" s="43"/>
    </row>
    <row r="102" spans="1:32" s="11" customFormat="1" ht="12" x14ac:dyDescent="0.2">
      <c r="A102" s="57"/>
      <c r="B102" s="58"/>
      <c r="C102" s="350" t="s">
        <v>68</v>
      </c>
      <c r="D102" s="350"/>
      <c r="E102" s="350"/>
      <c r="F102" s="350"/>
      <c r="G102" s="350"/>
      <c r="H102" s="350"/>
      <c r="I102" s="350"/>
      <c r="J102" s="350"/>
      <c r="K102" s="350"/>
      <c r="L102" s="59"/>
      <c r="M102" s="60"/>
      <c r="N102" s="61"/>
      <c r="V102" s="38"/>
      <c r="W102" s="43"/>
      <c r="X102" s="43"/>
      <c r="AB102" s="43"/>
      <c r="AD102" s="43"/>
      <c r="AE102" s="14" t="s">
        <v>68</v>
      </c>
      <c r="AF102" s="43"/>
    </row>
    <row r="103" spans="1:32" s="11" customFormat="1" ht="12" x14ac:dyDescent="0.2">
      <c r="A103" s="57"/>
      <c r="B103" s="58"/>
      <c r="C103" s="350" t="s">
        <v>69</v>
      </c>
      <c r="D103" s="350"/>
      <c r="E103" s="350"/>
      <c r="F103" s="350"/>
      <c r="G103" s="350"/>
      <c r="H103" s="350"/>
      <c r="I103" s="350"/>
      <c r="J103" s="350"/>
      <c r="K103" s="350"/>
      <c r="L103" s="59">
        <v>391</v>
      </c>
      <c r="M103" s="60"/>
      <c r="N103" s="61"/>
      <c r="V103" s="38"/>
      <c r="W103" s="43"/>
      <c r="X103" s="43"/>
      <c r="AB103" s="43"/>
      <c r="AD103" s="43"/>
      <c r="AE103" s="14" t="s">
        <v>69</v>
      </c>
      <c r="AF103" s="43"/>
    </row>
    <row r="104" spans="1:32" s="11" customFormat="1" ht="12" x14ac:dyDescent="0.2">
      <c r="A104" s="57"/>
      <c r="B104" s="58"/>
      <c r="C104" s="350" t="s">
        <v>70</v>
      </c>
      <c r="D104" s="350"/>
      <c r="E104" s="350"/>
      <c r="F104" s="350"/>
      <c r="G104" s="350"/>
      <c r="H104" s="350"/>
      <c r="I104" s="350"/>
      <c r="J104" s="350"/>
      <c r="K104" s="350"/>
      <c r="L104" s="59">
        <v>825.01</v>
      </c>
      <c r="M104" s="60"/>
      <c r="N104" s="61"/>
      <c r="V104" s="38"/>
      <c r="W104" s="43"/>
      <c r="X104" s="43"/>
      <c r="AB104" s="43"/>
      <c r="AD104" s="43"/>
      <c r="AE104" s="14" t="s">
        <v>70</v>
      </c>
      <c r="AF104" s="43"/>
    </row>
    <row r="105" spans="1:32" s="11" customFormat="1" ht="12" x14ac:dyDescent="0.2">
      <c r="A105" s="57"/>
      <c r="B105" s="58"/>
      <c r="C105" s="350" t="s">
        <v>72</v>
      </c>
      <c r="D105" s="350"/>
      <c r="E105" s="350"/>
      <c r="F105" s="350"/>
      <c r="G105" s="350"/>
      <c r="H105" s="350"/>
      <c r="I105" s="350"/>
      <c r="J105" s="350"/>
      <c r="K105" s="350"/>
      <c r="L105" s="59">
        <v>825.01</v>
      </c>
      <c r="M105" s="60"/>
      <c r="N105" s="61"/>
      <c r="V105" s="38"/>
      <c r="W105" s="43"/>
      <c r="X105" s="43"/>
      <c r="AB105" s="43"/>
      <c r="AD105" s="43"/>
      <c r="AE105" s="14" t="s">
        <v>72</v>
      </c>
      <c r="AF105" s="43"/>
    </row>
    <row r="106" spans="1:32" s="11" customFormat="1" ht="12" x14ac:dyDescent="0.2">
      <c r="A106" s="57"/>
      <c r="B106" s="58"/>
      <c r="C106" s="350" t="s">
        <v>73</v>
      </c>
      <c r="D106" s="350"/>
      <c r="E106" s="350"/>
      <c r="F106" s="350"/>
      <c r="G106" s="350"/>
      <c r="H106" s="350"/>
      <c r="I106" s="350"/>
      <c r="J106" s="350"/>
      <c r="K106" s="350"/>
      <c r="L106" s="59"/>
      <c r="M106" s="60"/>
      <c r="N106" s="61"/>
      <c r="V106" s="38"/>
      <c r="W106" s="43"/>
      <c r="X106" s="43"/>
      <c r="AB106" s="43"/>
      <c r="AD106" s="43"/>
      <c r="AE106" s="14" t="s">
        <v>73</v>
      </c>
      <c r="AF106" s="43"/>
    </row>
    <row r="107" spans="1:32" s="11" customFormat="1" ht="12" x14ac:dyDescent="0.2">
      <c r="A107" s="57"/>
      <c r="B107" s="58"/>
      <c r="C107" s="350" t="s">
        <v>74</v>
      </c>
      <c r="D107" s="350"/>
      <c r="E107" s="350"/>
      <c r="F107" s="350"/>
      <c r="G107" s="350"/>
      <c r="H107" s="350"/>
      <c r="I107" s="350"/>
      <c r="J107" s="350"/>
      <c r="K107" s="350"/>
      <c r="L107" s="59">
        <v>391</v>
      </c>
      <c r="M107" s="60"/>
      <c r="N107" s="61"/>
      <c r="V107" s="38"/>
      <c r="W107" s="43"/>
      <c r="X107" s="43"/>
      <c r="AB107" s="43"/>
      <c r="AD107" s="43"/>
      <c r="AE107" s="14" t="s">
        <v>74</v>
      </c>
      <c r="AF107" s="43"/>
    </row>
    <row r="108" spans="1:32" s="11" customFormat="1" ht="12" x14ac:dyDescent="0.2">
      <c r="A108" s="57"/>
      <c r="B108" s="58"/>
      <c r="C108" s="350" t="s">
        <v>75</v>
      </c>
      <c r="D108" s="350"/>
      <c r="E108" s="350"/>
      <c r="F108" s="350"/>
      <c r="G108" s="350"/>
      <c r="H108" s="350"/>
      <c r="I108" s="350"/>
      <c r="J108" s="350"/>
      <c r="K108" s="350"/>
      <c r="L108" s="59">
        <v>293.25</v>
      </c>
      <c r="M108" s="60"/>
      <c r="N108" s="61"/>
      <c r="V108" s="38"/>
      <c r="W108" s="43"/>
      <c r="X108" s="43"/>
      <c r="AB108" s="43"/>
      <c r="AD108" s="43"/>
      <c r="AE108" s="14" t="s">
        <v>75</v>
      </c>
      <c r="AF108" s="43"/>
    </row>
    <row r="109" spans="1:32" s="11" customFormat="1" ht="12" x14ac:dyDescent="0.2">
      <c r="A109" s="57"/>
      <c r="B109" s="58"/>
      <c r="C109" s="350" t="s">
        <v>76</v>
      </c>
      <c r="D109" s="350"/>
      <c r="E109" s="350"/>
      <c r="F109" s="350"/>
      <c r="G109" s="350"/>
      <c r="H109" s="350"/>
      <c r="I109" s="350"/>
      <c r="J109" s="350"/>
      <c r="K109" s="350"/>
      <c r="L109" s="59">
        <v>140.76</v>
      </c>
      <c r="M109" s="60"/>
      <c r="N109" s="61"/>
      <c r="V109" s="38"/>
      <c r="W109" s="43"/>
      <c r="X109" s="43"/>
      <c r="AB109" s="43"/>
      <c r="AD109" s="43"/>
      <c r="AE109" s="14" t="s">
        <v>76</v>
      </c>
      <c r="AF109" s="43"/>
    </row>
    <row r="110" spans="1:32" s="11" customFormat="1" ht="12" x14ac:dyDescent="0.2">
      <c r="A110" s="57"/>
      <c r="B110" s="58"/>
      <c r="C110" s="350" t="s">
        <v>77</v>
      </c>
      <c r="D110" s="350"/>
      <c r="E110" s="350"/>
      <c r="F110" s="350"/>
      <c r="G110" s="350"/>
      <c r="H110" s="350"/>
      <c r="I110" s="350"/>
      <c r="J110" s="350"/>
      <c r="K110" s="350"/>
      <c r="L110" s="59">
        <v>391</v>
      </c>
      <c r="M110" s="60"/>
      <c r="N110" s="61"/>
      <c r="V110" s="38"/>
      <c r="W110" s="43"/>
      <c r="X110" s="43"/>
      <c r="AB110" s="43"/>
      <c r="AD110" s="43"/>
      <c r="AE110" s="14" t="s">
        <v>77</v>
      </c>
      <c r="AF110" s="43"/>
    </row>
    <row r="111" spans="1:32" s="11" customFormat="1" ht="12" x14ac:dyDescent="0.2">
      <c r="A111" s="57"/>
      <c r="B111" s="58"/>
      <c r="C111" s="350" t="s">
        <v>78</v>
      </c>
      <c r="D111" s="350"/>
      <c r="E111" s="350"/>
      <c r="F111" s="350"/>
      <c r="G111" s="350"/>
      <c r="H111" s="350"/>
      <c r="I111" s="350"/>
      <c r="J111" s="350"/>
      <c r="K111" s="350"/>
      <c r="L111" s="59">
        <v>293.25</v>
      </c>
      <c r="M111" s="60"/>
      <c r="N111" s="61"/>
      <c r="V111" s="38"/>
      <c r="W111" s="43"/>
      <c r="X111" s="43"/>
      <c r="AB111" s="43"/>
      <c r="AD111" s="43"/>
      <c r="AE111" s="14" t="s">
        <v>78</v>
      </c>
      <c r="AF111" s="43"/>
    </row>
    <row r="112" spans="1:32" s="11" customFormat="1" ht="12" x14ac:dyDescent="0.2">
      <c r="A112" s="57"/>
      <c r="B112" s="58"/>
      <c r="C112" s="350" t="s">
        <v>79</v>
      </c>
      <c r="D112" s="350"/>
      <c r="E112" s="350"/>
      <c r="F112" s="350"/>
      <c r="G112" s="350"/>
      <c r="H112" s="350"/>
      <c r="I112" s="350"/>
      <c r="J112" s="350"/>
      <c r="K112" s="350"/>
      <c r="L112" s="59">
        <v>140.76</v>
      </c>
      <c r="M112" s="60"/>
      <c r="N112" s="61"/>
      <c r="V112" s="38"/>
      <c r="W112" s="43"/>
      <c r="X112" s="43"/>
      <c r="AB112" s="43"/>
      <c r="AD112" s="43"/>
      <c r="AE112" s="14" t="s">
        <v>79</v>
      </c>
      <c r="AF112" s="43"/>
    </row>
    <row r="113" spans="1:34" s="11" customFormat="1" ht="12" x14ac:dyDescent="0.2">
      <c r="A113" s="57"/>
      <c r="B113" s="50"/>
      <c r="C113" s="353" t="s">
        <v>264</v>
      </c>
      <c r="D113" s="353"/>
      <c r="E113" s="353"/>
      <c r="F113" s="353"/>
      <c r="G113" s="353"/>
      <c r="H113" s="353"/>
      <c r="I113" s="353"/>
      <c r="J113" s="353"/>
      <c r="K113" s="353"/>
      <c r="L113" s="62">
        <v>825.01</v>
      </c>
      <c r="M113" s="63"/>
      <c r="N113" s="64"/>
      <c r="V113" s="38"/>
      <c r="W113" s="43"/>
      <c r="X113" s="43"/>
      <c r="AB113" s="43"/>
      <c r="AD113" s="43"/>
      <c r="AF113" s="43" t="s">
        <v>264</v>
      </c>
    </row>
    <row r="114" spans="1:34" s="11" customFormat="1" ht="2.25" customHeight="1" x14ac:dyDescent="0.2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72"/>
      <c r="M114" s="73"/>
      <c r="N114" s="74"/>
    </row>
    <row r="115" spans="1:34" s="11" customFormat="1" x14ac:dyDescent="0.2">
      <c r="A115" s="52"/>
      <c r="B115" s="53"/>
      <c r="C115" s="354" t="s">
        <v>66</v>
      </c>
      <c r="D115" s="354"/>
      <c r="E115" s="354"/>
      <c r="F115" s="354"/>
      <c r="G115" s="354"/>
      <c r="H115" s="354"/>
      <c r="I115" s="354"/>
      <c r="J115" s="354"/>
      <c r="K115" s="354"/>
      <c r="L115" s="54"/>
      <c r="M115" s="75"/>
      <c r="N115" s="56"/>
      <c r="AG115" s="43" t="s">
        <v>66</v>
      </c>
    </row>
    <row r="116" spans="1:34" s="11" customFormat="1" x14ac:dyDescent="0.2">
      <c r="A116" s="57"/>
      <c r="B116" s="58"/>
      <c r="C116" s="350" t="s">
        <v>67</v>
      </c>
      <c r="D116" s="350"/>
      <c r="E116" s="350"/>
      <c r="F116" s="350"/>
      <c r="G116" s="350"/>
      <c r="H116" s="350"/>
      <c r="I116" s="350"/>
      <c r="J116" s="350"/>
      <c r="K116" s="350"/>
      <c r="L116" s="59">
        <v>1479.2</v>
      </c>
      <c r="M116" s="76"/>
      <c r="N116" s="61"/>
      <c r="AG116" s="43"/>
      <c r="AH116" s="14" t="s">
        <v>67</v>
      </c>
    </row>
    <row r="117" spans="1:34" s="11" customFormat="1" x14ac:dyDescent="0.2">
      <c r="A117" s="57"/>
      <c r="B117" s="58"/>
      <c r="C117" s="350" t="s">
        <v>68</v>
      </c>
      <c r="D117" s="350"/>
      <c r="E117" s="350"/>
      <c r="F117" s="350"/>
      <c r="G117" s="350"/>
      <c r="H117" s="350"/>
      <c r="I117" s="350"/>
      <c r="J117" s="350"/>
      <c r="K117" s="350"/>
      <c r="L117" s="59"/>
      <c r="M117" s="76"/>
      <c r="N117" s="61"/>
      <c r="AG117" s="43"/>
      <c r="AH117" s="14" t="s">
        <v>68</v>
      </c>
    </row>
    <row r="118" spans="1:34" s="11" customFormat="1" x14ac:dyDescent="0.2">
      <c r="A118" s="57"/>
      <c r="B118" s="58"/>
      <c r="C118" s="350" t="s">
        <v>69</v>
      </c>
      <c r="D118" s="350"/>
      <c r="E118" s="350"/>
      <c r="F118" s="350"/>
      <c r="G118" s="350"/>
      <c r="H118" s="350"/>
      <c r="I118" s="350"/>
      <c r="J118" s="350"/>
      <c r="K118" s="350"/>
      <c r="L118" s="59">
        <v>1223.74</v>
      </c>
      <c r="M118" s="76"/>
      <c r="N118" s="61"/>
      <c r="AG118" s="43"/>
      <c r="AH118" s="14" t="s">
        <v>69</v>
      </c>
    </row>
    <row r="119" spans="1:34" s="11" customFormat="1" x14ac:dyDescent="0.2">
      <c r="A119" s="57"/>
      <c r="B119" s="58"/>
      <c r="C119" s="350" t="s">
        <v>247</v>
      </c>
      <c r="D119" s="350"/>
      <c r="E119" s="350"/>
      <c r="F119" s="350"/>
      <c r="G119" s="350"/>
      <c r="H119" s="350"/>
      <c r="I119" s="350"/>
      <c r="J119" s="350"/>
      <c r="K119" s="350"/>
      <c r="L119" s="59">
        <v>56.76</v>
      </c>
      <c r="M119" s="76"/>
      <c r="N119" s="61"/>
      <c r="AG119" s="43"/>
      <c r="AH119" s="14" t="s">
        <v>247</v>
      </c>
    </row>
    <row r="120" spans="1:34" s="11" customFormat="1" x14ac:dyDescent="0.2">
      <c r="A120" s="57"/>
      <c r="B120" s="58"/>
      <c r="C120" s="350" t="s">
        <v>248</v>
      </c>
      <c r="D120" s="350"/>
      <c r="E120" s="350"/>
      <c r="F120" s="350"/>
      <c r="G120" s="350"/>
      <c r="H120" s="350"/>
      <c r="I120" s="350"/>
      <c r="J120" s="350"/>
      <c r="K120" s="350"/>
      <c r="L120" s="59">
        <v>10.32</v>
      </c>
      <c r="M120" s="76"/>
      <c r="N120" s="61"/>
      <c r="AG120" s="43"/>
      <c r="AH120" s="14" t="s">
        <v>248</v>
      </c>
    </row>
    <row r="121" spans="1:34" s="11" customFormat="1" x14ac:dyDescent="0.2">
      <c r="A121" s="57"/>
      <c r="B121" s="58"/>
      <c r="C121" s="350" t="s">
        <v>249</v>
      </c>
      <c r="D121" s="350"/>
      <c r="E121" s="350"/>
      <c r="F121" s="350"/>
      <c r="G121" s="350"/>
      <c r="H121" s="350"/>
      <c r="I121" s="350"/>
      <c r="J121" s="350"/>
      <c r="K121" s="350"/>
      <c r="L121" s="59">
        <v>198.7</v>
      </c>
      <c r="M121" s="76"/>
      <c r="N121" s="61"/>
      <c r="AG121" s="43"/>
      <c r="AH121" s="14" t="s">
        <v>249</v>
      </c>
    </row>
    <row r="122" spans="1:34" s="11" customFormat="1" x14ac:dyDescent="0.2">
      <c r="A122" s="57"/>
      <c r="B122" s="58" t="s">
        <v>48</v>
      </c>
      <c r="C122" s="350" t="s">
        <v>250</v>
      </c>
      <c r="D122" s="350"/>
      <c r="E122" s="350"/>
      <c r="F122" s="350"/>
      <c r="G122" s="350"/>
      <c r="H122" s="350"/>
      <c r="I122" s="350"/>
      <c r="J122" s="350"/>
      <c r="K122" s="350"/>
      <c r="L122" s="59">
        <v>2344.36</v>
      </c>
      <c r="M122" s="76" t="s">
        <v>265</v>
      </c>
      <c r="N122" s="61">
        <v>30688</v>
      </c>
      <c r="AG122" s="43"/>
      <c r="AH122" s="14" t="s">
        <v>250</v>
      </c>
    </row>
    <row r="123" spans="1:34" s="11" customFormat="1" x14ac:dyDescent="0.2">
      <c r="A123" s="57"/>
      <c r="B123" s="58"/>
      <c r="C123" s="350" t="s">
        <v>68</v>
      </c>
      <c r="D123" s="350"/>
      <c r="E123" s="350"/>
      <c r="F123" s="350"/>
      <c r="G123" s="350"/>
      <c r="H123" s="350"/>
      <c r="I123" s="350"/>
      <c r="J123" s="350"/>
      <c r="K123" s="350"/>
      <c r="L123" s="59"/>
      <c r="M123" s="76"/>
      <c r="N123" s="61"/>
      <c r="AG123" s="43"/>
      <c r="AH123" s="14" t="s">
        <v>68</v>
      </c>
    </row>
    <row r="124" spans="1:34" s="11" customFormat="1" x14ac:dyDescent="0.2">
      <c r="A124" s="57"/>
      <c r="B124" s="58"/>
      <c r="C124" s="350" t="s">
        <v>114</v>
      </c>
      <c r="D124" s="350"/>
      <c r="E124" s="350"/>
      <c r="F124" s="350"/>
      <c r="G124" s="350"/>
      <c r="H124" s="350"/>
      <c r="I124" s="350"/>
      <c r="J124" s="350"/>
      <c r="K124" s="350"/>
      <c r="L124" s="59">
        <v>832.74</v>
      </c>
      <c r="M124" s="76"/>
      <c r="N124" s="61"/>
      <c r="AG124" s="43"/>
      <c r="AH124" s="14" t="s">
        <v>114</v>
      </c>
    </row>
    <row r="125" spans="1:34" s="11" customFormat="1" x14ac:dyDescent="0.2">
      <c r="A125" s="57"/>
      <c r="B125" s="58"/>
      <c r="C125" s="350" t="s">
        <v>251</v>
      </c>
      <c r="D125" s="350"/>
      <c r="E125" s="350"/>
      <c r="F125" s="350"/>
      <c r="G125" s="350"/>
      <c r="H125" s="350"/>
      <c r="I125" s="350"/>
      <c r="J125" s="350"/>
      <c r="K125" s="350"/>
      <c r="L125" s="59">
        <v>56.76</v>
      </c>
      <c r="M125" s="76"/>
      <c r="N125" s="61"/>
      <c r="AG125" s="43"/>
      <c r="AH125" s="14" t="s">
        <v>251</v>
      </c>
    </row>
    <row r="126" spans="1:34" s="11" customFormat="1" x14ac:dyDescent="0.2">
      <c r="A126" s="57"/>
      <c r="B126" s="58"/>
      <c r="C126" s="350" t="s">
        <v>252</v>
      </c>
      <c r="D126" s="350"/>
      <c r="E126" s="350"/>
      <c r="F126" s="350"/>
      <c r="G126" s="350"/>
      <c r="H126" s="350"/>
      <c r="I126" s="350"/>
      <c r="J126" s="350"/>
      <c r="K126" s="350"/>
      <c r="L126" s="59">
        <v>10.32</v>
      </c>
      <c r="M126" s="76"/>
      <c r="N126" s="61"/>
      <c r="AG126" s="43"/>
      <c r="AH126" s="14" t="s">
        <v>252</v>
      </c>
    </row>
    <row r="127" spans="1:34" s="11" customFormat="1" x14ac:dyDescent="0.2">
      <c r="A127" s="57"/>
      <c r="B127" s="58"/>
      <c r="C127" s="350" t="s">
        <v>253</v>
      </c>
      <c r="D127" s="350"/>
      <c r="E127" s="350"/>
      <c r="F127" s="350"/>
      <c r="G127" s="350"/>
      <c r="H127" s="350"/>
      <c r="I127" s="350"/>
      <c r="J127" s="350"/>
      <c r="K127" s="350"/>
      <c r="L127" s="59">
        <v>198.7</v>
      </c>
      <c r="M127" s="76"/>
      <c r="N127" s="61"/>
      <c r="AG127" s="43"/>
      <c r="AH127" s="14" t="s">
        <v>253</v>
      </c>
    </row>
    <row r="128" spans="1:34" s="11" customFormat="1" x14ac:dyDescent="0.2">
      <c r="A128" s="57"/>
      <c r="B128" s="58"/>
      <c r="C128" s="350" t="s">
        <v>115</v>
      </c>
      <c r="D128" s="350"/>
      <c r="E128" s="350"/>
      <c r="F128" s="350"/>
      <c r="G128" s="350"/>
      <c r="H128" s="350"/>
      <c r="I128" s="350"/>
      <c r="J128" s="350"/>
      <c r="K128" s="350"/>
      <c r="L128" s="59">
        <v>809.34</v>
      </c>
      <c r="M128" s="76"/>
      <c r="N128" s="61"/>
      <c r="AG128" s="43"/>
      <c r="AH128" s="14" t="s">
        <v>115</v>
      </c>
    </row>
    <row r="129" spans="1:36" x14ac:dyDescent="0.2">
      <c r="A129" s="57"/>
      <c r="B129" s="58"/>
      <c r="C129" s="350" t="s">
        <v>116</v>
      </c>
      <c r="D129" s="350"/>
      <c r="E129" s="350"/>
      <c r="F129" s="350"/>
      <c r="G129" s="350"/>
      <c r="H129" s="350"/>
      <c r="I129" s="350"/>
      <c r="J129" s="350"/>
      <c r="K129" s="350"/>
      <c r="L129" s="59">
        <v>446.82</v>
      </c>
      <c r="M129" s="76"/>
      <c r="N129" s="6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43"/>
      <c r="AH129" s="14" t="s">
        <v>116</v>
      </c>
      <c r="AI129" s="11"/>
      <c r="AJ129" s="11"/>
    </row>
    <row r="130" spans="1:36" x14ac:dyDescent="0.2">
      <c r="A130" s="57"/>
      <c r="B130" s="58" t="s">
        <v>101</v>
      </c>
      <c r="C130" s="350" t="s">
        <v>102</v>
      </c>
      <c r="D130" s="350"/>
      <c r="E130" s="350"/>
      <c r="F130" s="350"/>
      <c r="G130" s="350"/>
      <c r="H130" s="350"/>
      <c r="I130" s="350"/>
      <c r="J130" s="350"/>
      <c r="K130" s="350"/>
      <c r="L130" s="59">
        <v>8500000</v>
      </c>
      <c r="M130" s="76"/>
      <c r="N130" s="61">
        <v>8500000</v>
      </c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43"/>
      <c r="AH130" s="14" t="s">
        <v>102</v>
      </c>
      <c r="AI130" s="11"/>
      <c r="AJ130" s="11"/>
    </row>
    <row r="131" spans="1:36" x14ac:dyDescent="0.2">
      <c r="A131" s="57"/>
      <c r="B131" s="58"/>
      <c r="C131" s="350" t="s">
        <v>70</v>
      </c>
      <c r="D131" s="350"/>
      <c r="E131" s="350"/>
      <c r="F131" s="350"/>
      <c r="G131" s="350"/>
      <c r="H131" s="350"/>
      <c r="I131" s="350"/>
      <c r="J131" s="350"/>
      <c r="K131" s="350"/>
      <c r="L131" s="59">
        <v>825.01</v>
      </c>
      <c r="M131" s="76"/>
      <c r="N131" s="61">
        <v>31590</v>
      </c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43"/>
      <c r="AH131" s="14" t="s">
        <v>70</v>
      </c>
      <c r="AI131" s="11"/>
      <c r="AJ131" s="11"/>
    </row>
    <row r="132" spans="1:36" x14ac:dyDescent="0.2">
      <c r="A132" s="57"/>
      <c r="B132" s="58" t="s">
        <v>71</v>
      </c>
      <c r="C132" s="350" t="s">
        <v>72</v>
      </c>
      <c r="D132" s="350"/>
      <c r="E132" s="350"/>
      <c r="F132" s="350"/>
      <c r="G132" s="350"/>
      <c r="H132" s="350"/>
      <c r="I132" s="350"/>
      <c r="J132" s="350"/>
      <c r="K132" s="350"/>
      <c r="L132" s="59">
        <v>825.01</v>
      </c>
      <c r="M132" s="76" t="s">
        <v>204</v>
      </c>
      <c r="N132" s="61">
        <v>31590</v>
      </c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43"/>
      <c r="AH132" s="14" t="s">
        <v>72</v>
      </c>
      <c r="AI132" s="11"/>
      <c r="AJ132" s="11"/>
    </row>
    <row r="133" spans="1:36" x14ac:dyDescent="0.2">
      <c r="A133" s="57"/>
      <c r="B133" s="58"/>
      <c r="C133" s="350" t="s">
        <v>73</v>
      </c>
      <c r="D133" s="350"/>
      <c r="E133" s="350"/>
      <c r="F133" s="350"/>
      <c r="G133" s="350"/>
      <c r="H133" s="350"/>
      <c r="I133" s="350"/>
      <c r="J133" s="350"/>
      <c r="K133" s="350"/>
      <c r="L133" s="59"/>
      <c r="M133" s="76"/>
      <c r="N133" s="6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43"/>
      <c r="AH133" s="14" t="s">
        <v>73</v>
      </c>
      <c r="AI133" s="11"/>
      <c r="AJ133" s="11"/>
    </row>
    <row r="134" spans="1:36" x14ac:dyDescent="0.2">
      <c r="A134" s="57"/>
      <c r="B134" s="58"/>
      <c r="C134" s="350" t="s">
        <v>74</v>
      </c>
      <c r="D134" s="350"/>
      <c r="E134" s="350"/>
      <c r="F134" s="350"/>
      <c r="G134" s="350"/>
      <c r="H134" s="350"/>
      <c r="I134" s="350"/>
      <c r="J134" s="350"/>
      <c r="K134" s="350"/>
      <c r="L134" s="59">
        <v>391</v>
      </c>
      <c r="M134" s="76"/>
      <c r="N134" s="6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43"/>
      <c r="AH134" s="14" t="s">
        <v>74</v>
      </c>
      <c r="AI134" s="11"/>
      <c r="AJ134" s="11"/>
    </row>
    <row r="135" spans="1:36" x14ac:dyDescent="0.2">
      <c r="A135" s="57"/>
      <c r="B135" s="58"/>
      <c r="C135" s="350" t="s">
        <v>75</v>
      </c>
      <c r="D135" s="350"/>
      <c r="E135" s="350"/>
      <c r="F135" s="350"/>
      <c r="G135" s="350"/>
      <c r="H135" s="350"/>
      <c r="I135" s="350"/>
      <c r="J135" s="350"/>
      <c r="K135" s="350"/>
      <c r="L135" s="59">
        <v>293.25</v>
      </c>
      <c r="M135" s="76"/>
      <c r="N135" s="6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43"/>
      <c r="AH135" s="14" t="s">
        <v>75</v>
      </c>
      <c r="AI135" s="11"/>
      <c r="AJ135" s="11"/>
    </row>
    <row r="136" spans="1:36" x14ac:dyDescent="0.2">
      <c r="A136" s="57"/>
      <c r="B136" s="58"/>
      <c r="C136" s="350" t="s">
        <v>76</v>
      </c>
      <c r="D136" s="350"/>
      <c r="E136" s="350"/>
      <c r="F136" s="350"/>
      <c r="G136" s="350"/>
      <c r="H136" s="350"/>
      <c r="I136" s="350"/>
      <c r="J136" s="350"/>
      <c r="K136" s="350"/>
      <c r="L136" s="59">
        <v>140.76</v>
      </c>
      <c r="M136" s="76"/>
      <c r="N136" s="6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43"/>
      <c r="AH136" s="14" t="s">
        <v>76</v>
      </c>
      <c r="AI136" s="11"/>
      <c r="AJ136" s="11"/>
    </row>
    <row r="137" spans="1:36" x14ac:dyDescent="0.2">
      <c r="A137" s="57"/>
      <c r="B137" s="50"/>
      <c r="C137" s="353" t="s">
        <v>266</v>
      </c>
      <c r="D137" s="353"/>
      <c r="E137" s="353"/>
      <c r="F137" s="353"/>
      <c r="G137" s="353"/>
      <c r="H137" s="353"/>
      <c r="I137" s="353"/>
      <c r="J137" s="353"/>
      <c r="K137" s="353"/>
      <c r="L137" s="62">
        <v>8503169.3699999992</v>
      </c>
      <c r="M137" s="174"/>
      <c r="N137" s="64">
        <v>8562278</v>
      </c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43"/>
      <c r="AH137" s="11"/>
      <c r="AI137" s="43" t="s">
        <v>266</v>
      </c>
      <c r="AJ137" s="11"/>
    </row>
    <row r="138" spans="1:36" x14ac:dyDescent="0.2">
      <c r="A138" s="57"/>
      <c r="B138" s="58"/>
      <c r="C138" s="350" t="s">
        <v>77</v>
      </c>
      <c r="D138" s="350"/>
      <c r="E138" s="350"/>
      <c r="F138" s="350"/>
      <c r="G138" s="350"/>
      <c r="H138" s="350"/>
      <c r="I138" s="350"/>
      <c r="J138" s="350"/>
      <c r="K138" s="350"/>
      <c r="L138" s="59">
        <v>1234.06</v>
      </c>
      <c r="M138" s="76"/>
      <c r="N138" s="6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43"/>
      <c r="AH138" s="14" t="s">
        <v>77</v>
      </c>
      <c r="AI138" s="43"/>
      <c r="AJ138" s="11"/>
    </row>
    <row r="139" spans="1:36" x14ac:dyDescent="0.2">
      <c r="A139" s="57"/>
      <c r="B139" s="58"/>
      <c r="C139" s="350" t="s">
        <v>78</v>
      </c>
      <c r="D139" s="350"/>
      <c r="E139" s="350"/>
      <c r="F139" s="350"/>
      <c r="G139" s="350"/>
      <c r="H139" s="350"/>
      <c r="I139" s="350"/>
      <c r="J139" s="350"/>
      <c r="K139" s="350"/>
      <c r="L139" s="59">
        <v>1102.5899999999999</v>
      </c>
      <c r="M139" s="76"/>
      <c r="N139" s="6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43"/>
      <c r="AH139" s="14" t="s">
        <v>78</v>
      </c>
      <c r="AI139" s="43"/>
      <c r="AJ139" s="11"/>
    </row>
    <row r="140" spans="1:36" x14ac:dyDescent="0.2">
      <c r="A140" s="57"/>
      <c r="B140" s="58"/>
      <c r="C140" s="350" t="s">
        <v>79</v>
      </c>
      <c r="D140" s="350"/>
      <c r="E140" s="350"/>
      <c r="F140" s="350"/>
      <c r="G140" s="350"/>
      <c r="H140" s="350"/>
      <c r="I140" s="350"/>
      <c r="J140" s="350"/>
      <c r="K140" s="350"/>
      <c r="L140" s="59">
        <v>587.58000000000004</v>
      </c>
      <c r="M140" s="76"/>
      <c r="N140" s="6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43"/>
      <c r="AH140" s="14" t="s">
        <v>79</v>
      </c>
      <c r="AI140" s="43"/>
      <c r="AJ140" s="11"/>
    </row>
    <row r="141" spans="1:36" x14ac:dyDescent="0.2">
      <c r="A141" s="57"/>
      <c r="B141" s="50"/>
      <c r="C141" s="353" t="s">
        <v>267</v>
      </c>
      <c r="D141" s="353"/>
      <c r="E141" s="353"/>
      <c r="F141" s="353"/>
      <c r="G141" s="353"/>
      <c r="H141" s="353"/>
      <c r="I141" s="353"/>
      <c r="J141" s="353"/>
      <c r="K141" s="353"/>
      <c r="L141" s="62">
        <v>8919824.6699999999</v>
      </c>
      <c r="M141" s="174"/>
      <c r="N141" s="64">
        <v>8981830</v>
      </c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43"/>
      <c r="AH141" s="11"/>
      <c r="AI141" s="43" t="s">
        <v>267</v>
      </c>
      <c r="AJ141" s="11"/>
    </row>
    <row r="142" spans="1:36" x14ac:dyDescent="0.2">
      <c r="A142" s="57"/>
      <c r="B142" s="50"/>
      <c r="C142" s="353" t="s">
        <v>80</v>
      </c>
      <c r="D142" s="353"/>
      <c r="E142" s="353"/>
      <c r="F142" s="353"/>
      <c r="G142" s="353"/>
      <c r="H142" s="353"/>
      <c r="I142" s="353"/>
      <c r="J142" s="353"/>
      <c r="K142" s="353"/>
      <c r="L142" s="62">
        <v>8919824.6699999999</v>
      </c>
      <c r="M142" s="174"/>
      <c r="N142" s="77">
        <v>8981830</v>
      </c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43"/>
      <c r="AH142" s="11"/>
      <c r="AI142" s="43"/>
      <c r="AJ142" s="43" t="s">
        <v>80</v>
      </c>
    </row>
    <row r="143" spans="1:36" ht="1.5" customHeight="1" x14ac:dyDescent="0.2">
      <c r="B143" s="50"/>
      <c r="C143" s="169"/>
      <c r="D143" s="169"/>
      <c r="E143" s="169"/>
      <c r="F143" s="169"/>
      <c r="G143" s="169"/>
      <c r="H143" s="169"/>
      <c r="I143" s="169"/>
      <c r="J143" s="169"/>
      <c r="K143" s="169"/>
      <c r="L143" s="62"/>
      <c r="M143" s="63"/>
      <c r="N143" s="78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</row>
    <row r="144" spans="1:36" ht="53.25" customHeight="1" x14ac:dyDescent="0.2">
      <c r="A144" s="79"/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9"/>
      <c r="M144" s="79"/>
      <c r="N144" s="79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</row>
    <row r="145" spans="1:36" s="235" customFormat="1" ht="15" x14ac:dyDescent="0.2">
      <c r="A145" s="291" t="s">
        <v>525</v>
      </c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  <c r="L145" s="292"/>
      <c r="M145" s="292"/>
    </row>
    <row r="146" spans="1:36" s="235" customFormat="1" ht="15" x14ac:dyDescent="0.2">
      <c r="A146" s="293" t="s">
        <v>526</v>
      </c>
      <c r="B146" s="292"/>
      <c r="C146" s="292"/>
      <c r="D146" s="292"/>
      <c r="E146" s="292"/>
      <c r="F146" s="292"/>
      <c r="G146" s="292"/>
      <c r="H146" s="292"/>
      <c r="I146" s="292"/>
      <c r="J146" s="292"/>
      <c r="K146" s="292"/>
      <c r="L146" s="292"/>
      <c r="M146" s="292"/>
    </row>
    <row r="147" spans="1:36" ht="12.75" customHeight="1" x14ac:dyDescent="0.2">
      <c r="B147" s="80" t="s">
        <v>83</v>
      </c>
      <c r="C147" s="314"/>
      <c r="D147" s="314"/>
      <c r="E147" s="314"/>
      <c r="F147" s="314"/>
      <c r="G147" s="314"/>
      <c r="H147" s="314"/>
      <c r="I147" s="314"/>
      <c r="J147" s="314"/>
      <c r="K147" s="314"/>
      <c r="L147" s="314"/>
    </row>
    <row r="148" spans="1:36" ht="13.5" customHeight="1" x14ac:dyDescent="0.2">
      <c r="C148" s="315" t="s">
        <v>82</v>
      </c>
      <c r="D148" s="315"/>
      <c r="E148" s="315"/>
      <c r="F148" s="315"/>
      <c r="G148" s="315"/>
      <c r="H148" s="315"/>
      <c r="I148" s="315"/>
      <c r="J148" s="315"/>
      <c r="K148" s="315"/>
      <c r="L148" s="315"/>
    </row>
    <row r="150" spans="1:36" x14ac:dyDescent="0.2">
      <c r="B150" s="81"/>
      <c r="D150" s="81"/>
      <c r="F150" s="8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</row>
  </sheetData>
  <mergeCells count="129">
    <mergeCell ref="D10:N10"/>
    <mergeCell ref="A13:N13"/>
    <mergeCell ref="A14:N14"/>
    <mergeCell ref="A16:N16"/>
    <mergeCell ref="A17:N17"/>
    <mergeCell ref="A18:N18"/>
    <mergeCell ref="A4:C4"/>
    <mergeCell ref="K4:N4"/>
    <mergeCell ref="A5:D5"/>
    <mergeCell ref="J5:N5"/>
    <mergeCell ref="A6:D6"/>
    <mergeCell ref="J6:N6"/>
    <mergeCell ref="A20:N20"/>
    <mergeCell ref="A21:N21"/>
    <mergeCell ref="B23:F23"/>
    <mergeCell ref="B24:F24"/>
    <mergeCell ref="L33:M33"/>
    <mergeCell ref="A35:A37"/>
    <mergeCell ref="B35:B37"/>
    <mergeCell ref="C35:E37"/>
    <mergeCell ref="F35:F37"/>
    <mergeCell ref="G35:I36"/>
    <mergeCell ref="C41:E41"/>
    <mergeCell ref="C42:E42"/>
    <mergeCell ref="C43:E43"/>
    <mergeCell ref="C44:E44"/>
    <mergeCell ref="C45:E45"/>
    <mergeCell ref="C46:E46"/>
    <mergeCell ref="J35:L36"/>
    <mergeCell ref="M35:M37"/>
    <mergeCell ref="N35:N37"/>
    <mergeCell ref="C38:E38"/>
    <mergeCell ref="A39:N39"/>
    <mergeCell ref="A40:N40"/>
    <mergeCell ref="C53:E53"/>
    <mergeCell ref="C54:E54"/>
    <mergeCell ref="C55:E55"/>
    <mergeCell ref="C56:E56"/>
    <mergeCell ref="C57:E57"/>
    <mergeCell ref="C58:E58"/>
    <mergeCell ref="C47:E47"/>
    <mergeCell ref="C48:E48"/>
    <mergeCell ref="C49:E49"/>
    <mergeCell ref="C50:E50"/>
    <mergeCell ref="C51:N51"/>
    <mergeCell ref="C52:E52"/>
    <mergeCell ref="C66:K66"/>
    <mergeCell ref="C67:K67"/>
    <mergeCell ref="C68:K68"/>
    <mergeCell ref="C69:K69"/>
    <mergeCell ref="C70:K70"/>
    <mergeCell ref="C71:K71"/>
    <mergeCell ref="C59:E59"/>
    <mergeCell ref="C60:E60"/>
    <mergeCell ref="C61:E61"/>
    <mergeCell ref="C62:E62"/>
    <mergeCell ref="C64:K64"/>
    <mergeCell ref="C65:K65"/>
    <mergeCell ref="C78:K78"/>
    <mergeCell ref="C79:K79"/>
    <mergeCell ref="C80:K80"/>
    <mergeCell ref="C81:K81"/>
    <mergeCell ref="C82:K82"/>
    <mergeCell ref="A83:N83"/>
    <mergeCell ref="C72:K72"/>
    <mergeCell ref="C73:K73"/>
    <mergeCell ref="C74:K74"/>
    <mergeCell ref="C75:K75"/>
    <mergeCell ref="C76:K76"/>
    <mergeCell ref="C77:K77"/>
    <mergeCell ref="C92:E92"/>
    <mergeCell ref="C93:E93"/>
    <mergeCell ref="C94:E94"/>
    <mergeCell ref="C95:E95"/>
    <mergeCell ref="C96:E96"/>
    <mergeCell ref="C97:E97"/>
    <mergeCell ref="C84:E84"/>
    <mergeCell ref="C87:K87"/>
    <mergeCell ref="C88:K88"/>
    <mergeCell ref="C89:K89"/>
    <mergeCell ref="A90:N90"/>
    <mergeCell ref="C91:E91"/>
    <mergeCell ref="C105:K105"/>
    <mergeCell ref="C106:K106"/>
    <mergeCell ref="C107:K107"/>
    <mergeCell ref="C108:K108"/>
    <mergeCell ref="C109:K109"/>
    <mergeCell ref="C110:K110"/>
    <mergeCell ref="C98:E98"/>
    <mergeCell ref="C100:K100"/>
    <mergeCell ref="C101:K101"/>
    <mergeCell ref="C102:K102"/>
    <mergeCell ref="C103:K103"/>
    <mergeCell ref="C104:K104"/>
    <mergeCell ref="C118:K118"/>
    <mergeCell ref="C119:K119"/>
    <mergeCell ref="C120:K120"/>
    <mergeCell ref="C121:K121"/>
    <mergeCell ref="C122:K122"/>
    <mergeCell ref="C123:K123"/>
    <mergeCell ref="C111:K111"/>
    <mergeCell ref="C112:K112"/>
    <mergeCell ref="C113:K113"/>
    <mergeCell ref="C115:K115"/>
    <mergeCell ref="C116:K116"/>
    <mergeCell ref="C117:K117"/>
    <mergeCell ref="C130:K130"/>
    <mergeCell ref="C131:K131"/>
    <mergeCell ref="C132:K132"/>
    <mergeCell ref="C133:K133"/>
    <mergeCell ref="C134:K134"/>
    <mergeCell ref="C135:K135"/>
    <mergeCell ref="C124:K124"/>
    <mergeCell ref="C125:K125"/>
    <mergeCell ref="C126:K126"/>
    <mergeCell ref="C127:K127"/>
    <mergeCell ref="C128:K128"/>
    <mergeCell ref="C129:K129"/>
    <mergeCell ref="C142:K142"/>
    <mergeCell ref="C147:L147"/>
    <mergeCell ref="C148:L148"/>
    <mergeCell ref="C136:K136"/>
    <mergeCell ref="C137:K137"/>
    <mergeCell ref="C138:K138"/>
    <mergeCell ref="C139:K139"/>
    <mergeCell ref="C140:K140"/>
    <mergeCell ref="C141:K141"/>
    <mergeCell ref="A145:M145"/>
    <mergeCell ref="A146:M146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4" max="14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opLeftCell="A13" workbookViewId="0">
      <selection activeCell="E16" sqref="E16"/>
    </sheetView>
  </sheetViews>
  <sheetFormatPr defaultRowHeight="15.75" x14ac:dyDescent="0.25"/>
  <cols>
    <col min="1" max="1" width="36.42578125" style="82" customWidth="1"/>
    <col min="2" max="13" width="14.140625" style="82" customWidth="1"/>
    <col min="14" max="14" width="16.28515625" style="82" customWidth="1"/>
    <col min="15" max="15" width="16" style="82" customWidth="1"/>
    <col min="16" max="16" width="13.140625" style="82" bestFit="1" customWidth="1"/>
    <col min="17" max="17" width="16.42578125" style="82" customWidth="1"/>
    <col min="18" max="16384" width="9.140625" style="82"/>
  </cols>
  <sheetData>
    <row r="1" spans="1:15" x14ac:dyDescent="0.25">
      <c r="N1" s="9" t="s">
        <v>118</v>
      </c>
    </row>
    <row r="2" spans="1:15" x14ac:dyDescent="0.25">
      <c r="N2" s="9" t="s">
        <v>198</v>
      </c>
    </row>
    <row r="3" spans="1:15" x14ac:dyDescent="0.25">
      <c r="N3" s="9" t="s">
        <v>119</v>
      </c>
    </row>
    <row r="4" spans="1:15" s="86" customFormat="1" ht="18.75" x14ac:dyDescent="0.3">
      <c r="A4" s="368" t="s">
        <v>202</v>
      </c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</row>
    <row r="6" spans="1:15" ht="27.95" customHeight="1" x14ac:dyDescent="0.25">
      <c r="A6" s="366" t="s">
        <v>120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7"/>
    </row>
    <row r="7" spans="1:15" ht="18" customHeight="1" x14ac:dyDescent="0.25">
      <c r="A7" s="88"/>
      <c r="B7" s="88" t="s">
        <v>121</v>
      </c>
      <c r="C7" s="88" t="s">
        <v>122</v>
      </c>
      <c r="D7" s="88" t="s">
        <v>123</v>
      </c>
      <c r="E7" s="88" t="s">
        <v>124</v>
      </c>
      <c r="F7" s="88" t="s">
        <v>125</v>
      </c>
      <c r="G7" s="88" t="s">
        <v>126</v>
      </c>
      <c r="H7" s="88" t="s">
        <v>127</v>
      </c>
      <c r="I7" s="88" t="s">
        <v>128</v>
      </c>
      <c r="J7" s="88" t="s">
        <v>129</v>
      </c>
      <c r="K7" s="88" t="s">
        <v>130</v>
      </c>
      <c r="L7" s="88" t="s">
        <v>131</v>
      </c>
      <c r="M7" s="88" t="s">
        <v>132</v>
      </c>
      <c r="N7" s="89" t="s">
        <v>133</v>
      </c>
    </row>
    <row r="8" spans="1:15" x14ac:dyDescent="0.25">
      <c r="A8" s="90" t="s">
        <v>135</v>
      </c>
      <c r="B8" s="95">
        <v>3505</v>
      </c>
      <c r="C8" s="95">
        <v>3505</v>
      </c>
      <c r="D8" s="95">
        <v>3505</v>
      </c>
      <c r="E8" s="95">
        <v>3505</v>
      </c>
      <c r="F8" s="95">
        <v>3505</v>
      </c>
      <c r="G8" s="95">
        <v>3505</v>
      </c>
      <c r="H8" s="95">
        <v>3505</v>
      </c>
      <c r="I8" s="95">
        <v>3505</v>
      </c>
      <c r="J8" s="95">
        <v>3505</v>
      </c>
      <c r="K8" s="95">
        <v>3505</v>
      </c>
      <c r="L8" s="95">
        <v>3505</v>
      </c>
      <c r="M8" s="95">
        <v>3505</v>
      </c>
      <c r="N8" s="89"/>
    </row>
    <row r="9" spans="1:15" ht="24" customHeight="1" x14ac:dyDescent="0.25">
      <c r="A9" s="92" t="s">
        <v>134</v>
      </c>
      <c r="B9" s="93">
        <v>7</v>
      </c>
      <c r="C9" s="93">
        <v>8</v>
      </c>
      <c r="D9" s="93">
        <v>48</v>
      </c>
      <c r="E9" s="93">
        <v>48</v>
      </c>
      <c r="F9" s="93">
        <v>48</v>
      </c>
      <c r="G9" s="93">
        <v>48</v>
      </c>
      <c r="H9" s="93">
        <v>48</v>
      </c>
      <c r="I9" s="93">
        <v>49</v>
      </c>
      <c r="J9" s="93">
        <v>49</v>
      </c>
      <c r="K9" s="93">
        <v>49</v>
      </c>
      <c r="L9" s="93">
        <v>49</v>
      </c>
      <c r="M9" s="93">
        <v>49</v>
      </c>
      <c r="N9" s="94">
        <v>500</v>
      </c>
      <c r="O9" s="84"/>
    </row>
    <row r="10" spans="1:15" ht="24" customHeight="1" x14ac:dyDescent="0.25">
      <c r="A10" s="96" t="s">
        <v>140</v>
      </c>
      <c r="B10" s="97">
        <v>24535</v>
      </c>
      <c r="C10" s="97">
        <v>28040</v>
      </c>
      <c r="D10" s="97">
        <v>168240</v>
      </c>
      <c r="E10" s="97">
        <v>168240</v>
      </c>
      <c r="F10" s="97">
        <v>168240</v>
      </c>
      <c r="G10" s="97">
        <v>168240</v>
      </c>
      <c r="H10" s="97">
        <v>168240</v>
      </c>
      <c r="I10" s="97">
        <v>171745</v>
      </c>
      <c r="J10" s="97">
        <v>171745</v>
      </c>
      <c r="K10" s="97">
        <v>171745</v>
      </c>
      <c r="L10" s="97">
        <v>171745</v>
      </c>
      <c r="M10" s="97">
        <v>171745</v>
      </c>
      <c r="N10" s="97">
        <v>1752500</v>
      </c>
    </row>
    <row r="11" spans="1:15" ht="30" customHeight="1" x14ac:dyDescent="0.25">
      <c r="A11" s="96" t="s">
        <v>141</v>
      </c>
      <c r="B11" s="97">
        <v>29442</v>
      </c>
      <c r="C11" s="97">
        <v>33648</v>
      </c>
      <c r="D11" s="97">
        <v>201888</v>
      </c>
      <c r="E11" s="97">
        <v>201888</v>
      </c>
      <c r="F11" s="97">
        <v>201888</v>
      </c>
      <c r="G11" s="97">
        <v>201888</v>
      </c>
      <c r="H11" s="97">
        <v>201888</v>
      </c>
      <c r="I11" s="97">
        <v>206094</v>
      </c>
      <c r="J11" s="97">
        <v>206094</v>
      </c>
      <c r="K11" s="97">
        <v>206094</v>
      </c>
      <c r="L11" s="97">
        <v>206094</v>
      </c>
      <c r="M11" s="97">
        <v>206094</v>
      </c>
      <c r="N11" s="97">
        <v>2103000</v>
      </c>
      <c r="O11" s="85"/>
    </row>
    <row r="12" spans="1:15" ht="27.95" customHeight="1" x14ac:dyDescent="0.25">
      <c r="A12" s="366" t="s">
        <v>137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7"/>
    </row>
    <row r="13" spans="1:15" ht="18" customHeight="1" x14ac:dyDescent="0.25">
      <c r="A13" s="88"/>
      <c r="B13" s="88" t="s">
        <v>121</v>
      </c>
      <c r="C13" s="88" t="s">
        <v>122</v>
      </c>
      <c r="D13" s="88" t="s">
        <v>123</v>
      </c>
      <c r="E13" s="88" t="s">
        <v>124</v>
      </c>
      <c r="F13" s="88" t="s">
        <v>125</v>
      </c>
      <c r="G13" s="88" t="s">
        <v>126</v>
      </c>
      <c r="H13" s="88" t="s">
        <v>127</v>
      </c>
      <c r="I13" s="88" t="s">
        <v>128</v>
      </c>
      <c r="J13" s="88" t="s">
        <v>129</v>
      </c>
      <c r="K13" s="88" t="s">
        <v>130</v>
      </c>
      <c r="L13" s="88" t="s">
        <v>131</v>
      </c>
      <c r="M13" s="88" t="s">
        <v>132</v>
      </c>
      <c r="N13" s="89" t="s">
        <v>133</v>
      </c>
    </row>
    <row r="14" spans="1:15" x14ac:dyDescent="0.25">
      <c r="A14" s="90" t="s">
        <v>135</v>
      </c>
      <c r="B14" s="95">
        <v>3677</v>
      </c>
      <c r="C14" s="95">
        <v>3677</v>
      </c>
      <c r="D14" s="95">
        <v>3677</v>
      </c>
      <c r="E14" s="95">
        <v>3677</v>
      </c>
      <c r="F14" s="95">
        <v>3677</v>
      </c>
      <c r="G14" s="95">
        <v>3677</v>
      </c>
      <c r="H14" s="95">
        <v>3677</v>
      </c>
      <c r="I14" s="95">
        <v>3677</v>
      </c>
      <c r="J14" s="95">
        <v>3677</v>
      </c>
      <c r="K14" s="95">
        <v>3677</v>
      </c>
      <c r="L14" s="95">
        <v>3677</v>
      </c>
      <c r="M14" s="95">
        <v>3677</v>
      </c>
      <c r="N14" s="89"/>
    </row>
    <row r="15" spans="1:15" ht="24" customHeight="1" x14ac:dyDescent="0.25">
      <c r="A15" s="92" t="s">
        <v>134</v>
      </c>
      <c r="B15" s="93">
        <v>7</v>
      </c>
      <c r="C15" s="93">
        <v>8</v>
      </c>
      <c r="D15" s="93">
        <v>48</v>
      </c>
      <c r="E15" s="93">
        <v>48</v>
      </c>
      <c r="F15" s="93">
        <v>48</v>
      </c>
      <c r="G15" s="93">
        <v>48</v>
      </c>
      <c r="H15" s="93">
        <v>48</v>
      </c>
      <c r="I15" s="93">
        <v>49</v>
      </c>
      <c r="J15" s="93">
        <v>49</v>
      </c>
      <c r="K15" s="93">
        <v>49</v>
      </c>
      <c r="L15" s="93">
        <v>49</v>
      </c>
      <c r="M15" s="93">
        <v>49</v>
      </c>
      <c r="N15" s="94">
        <v>500</v>
      </c>
      <c r="O15" s="84"/>
    </row>
    <row r="16" spans="1:15" ht="24" customHeight="1" x14ac:dyDescent="0.25">
      <c r="A16" s="96" t="s">
        <v>142</v>
      </c>
      <c r="B16" s="97">
        <v>25739</v>
      </c>
      <c r="C16" s="97">
        <v>29416</v>
      </c>
      <c r="D16" s="97">
        <v>176496</v>
      </c>
      <c r="E16" s="97">
        <v>176496</v>
      </c>
      <c r="F16" s="97">
        <v>176496</v>
      </c>
      <c r="G16" s="97">
        <v>176496</v>
      </c>
      <c r="H16" s="97">
        <v>176496</v>
      </c>
      <c r="I16" s="97">
        <v>180173</v>
      </c>
      <c r="J16" s="97">
        <v>180173</v>
      </c>
      <c r="K16" s="97">
        <v>180173</v>
      </c>
      <c r="L16" s="97">
        <v>180173</v>
      </c>
      <c r="M16" s="97">
        <v>180173</v>
      </c>
      <c r="N16" s="97">
        <v>1838500</v>
      </c>
    </row>
    <row r="17" spans="1:15" ht="24" customHeight="1" x14ac:dyDescent="0.25">
      <c r="A17" s="96" t="s">
        <v>143</v>
      </c>
      <c r="B17" s="97">
        <v>30886.799999999999</v>
      </c>
      <c r="C17" s="97">
        <v>35299.199999999997</v>
      </c>
      <c r="D17" s="97">
        <v>211795.19999999998</v>
      </c>
      <c r="E17" s="97">
        <v>211795.19999999998</v>
      </c>
      <c r="F17" s="97">
        <v>211795.19999999998</v>
      </c>
      <c r="G17" s="97">
        <v>211795.19999999998</v>
      </c>
      <c r="H17" s="97">
        <v>211795.19999999998</v>
      </c>
      <c r="I17" s="97">
        <v>216207.6</v>
      </c>
      <c r="J17" s="97">
        <v>216207.6</v>
      </c>
      <c r="K17" s="97">
        <v>216207.6</v>
      </c>
      <c r="L17" s="97">
        <v>216207.6</v>
      </c>
      <c r="M17" s="97">
        <v>216207.6</v>
      </c>
      <c r="N17" s="97">
        <v>2206200</v>
      </c>
      <c r="O17" s="85"/>
    </row>
    <row r="18" spans="1:15" ht="27.95" customHeight="1" x14ac:dyDescent="0.25">
      <c r="A18" s="366" t="s">
        <v>138</v>
      </c>
      <c r="B18" s="366"/>
      <c r="C18" s="366"/>
      <c r="D18" s="366"/>
      <c r="E18" s="366"/>
      <c r="F18" s="366"/>
      <c r="G18" s="366"/>
      <c r="H18" s="366"/>
      <c r="I18" s="366"/>
      <c r="J18" s="366"/>
      <c r="K18" s="366"/>
      <c r="L18" s="366"/>
      <c r="M18" s="366"/>
      <c r="N18" s="367"/>
    </row>
    <row r="19" spans="1:15" ht="18" customHeight="1" x14ac:dyDescent="0.25">
      <c r="A19" s="88"/>
      <c r="B19" s="88" t="s">
        <v>121</v>
      </c>
      <c r="C19" s="88" t="s">
        <v>122</v>
      </c>
      <c r="D19" s="88" t="s">
        <v>123</v>
      </c>
      <c r="E19" s="88" t="s">
        <v>124</v>
      </c>
      <c r="F19" s="88" t="s">
        <v>125</v>
      </c>
      <c r="G19" s="88" t="s">
        <v>126</v>
      </c>
      <c r="H19" s="88" t="s">
        <v>127</v>
      </c>
      <c r="I19" s="88" t="s">
        <v>128</v>
      </c>
      <c r="J19" s="88" t="s">
        <v>129</v>
      </c>
      <c r="K19" s="88" t="s">
        <v>130</v>
      </c>
      <c r="L19" s="88" t="s">
        <v>131</v>
      </c>
      <c r="M19" s="88" t="s">
        <v>132</v>
      </c>
      <c r="N19" s="89" t="s">
        <v>133</v>
      </c>
    </row>
    <row r="20" spans="1:15" x14ac:dyDescent="0.25">
      <c r="A20" s="90" t="s">
        <v>135</v>
      </c>
      <c r="B20" s="95">
        <v>3850</v>
      </c>
      <c r="C20" s="95">
        <v>3850</v>
      </c>
      <c r="D20" s="95">
        <v>3850</v>
      </c>
      <c r="E20" s="95">
        <v>3850</v>
      </c>
      <c r="F20" s="95">
        <v>3850</v>
      </c>
      <c r="G20" s="95">
        <v>3850</v>
      </c>
      <c r="H20" s="95">
        <v>3850</v>
      </c>
      <c r="I20" s="95">
        <v>3850</v>
      </c>
      <c r="J20" s="95">
        <v>3850</v>
      </c>
      <c r="K20" s="95">
        <v>3850</v>
      </c>
      <c r="L20" s="95">
        <v>3850</v>
      </c>
      <c r="M20" s="95">
        <v>3850</v>
      </c>
      <c r="N20" s="89"/>
    </row>
    <row r="21" spans="1:15" ht="24" customHeight="1" x14ac:dyDescent="0.25">
      <c r="A21" s="92" t="s">
        <v>134</v>
      </c>
      <c r="B21" s="93">
        <v>7</v>
      </c>
      <c r="C21" s="93">
        <v>8</v>
      </c>
      <c r="D21" s="93">
        <v>48</v>
      </c>
      <c r="E21" s="93">
        <v>48</v>
      </c>
      <c r="F21" s="93">
        <v>48</v>
      </c>
      <c r="G21" s="93">
        <v>48</v>
      </c>
      <c r="H21" s="93">
        <v>48</v>
      </c>
      <c r="I21" s="93">
        <v>49</v>
      </c>
      <c r="J21" s="93">
        <v>49</v>
      </c>
      <c r="K21" s="93">
        <v>49</v>
      </c>
      <c r="L21" s="93">
        <v>49</v>
      </c>
      <c r="M21" s="93">
        <v>49</v>
      </c>
      <c r="N21" s="94">
        <v>500</v>
      </c>
      <c r="O21" s="84"/>
    </row>
    <row r="22" spans="1:15" ht="24" customHeight="1" x14ac:dyDescent="0.25">
      <c r="A22" s="96" t="s">
        <v>144</v>
      </c>
      <c r="B22" s="97">
        <v>26950</v>
      </c>
      <c r="C22" s="97">
        <v>30800</v>
      </c>
      <c r="D22" s="97">
        <v>184800</v>
      </c>
      <c r="E22" s="97">
        <v>184800</v>
      </c>
      <c r="F22" s="97">
        <v>184800</v>
      </c>
      <c r="G22" s="97">
        <v>184800</v>
      </c>
      <c r="H22" s="97">
        <v>184800</v>
      </c>
      <c r="I22" s="97">
        <v>188650</v>
      </c>
      <c r="J22" s="97">
        <v>188650</v>
      </c>
      <c r="K22" s="97">
        <v>188650</v>
      </c>
      <c r="L22" s="97">
        <v>188650</v>
      </c>
      <c r="M22" s="97">
        <v>188650</v>
      </c>
      <c r="N22" s="97">
        <v>1925000</v>
      </c>
    </row>
    <row r="23" spans="1:15" ht="24" customHeight="1" x14ac:dyDescent="0.25">
      <c r="A23" s="96" t="s">
        <v>145</v>
      </c>
      <c r="B23" s="97">
        <v>32340</v>
      </c>
      <c r="C23" s="97">
        <v>36960</v>
      </c>
      <c r="D23" s="97">
        <v>221760</v>
      </c>
      <c r="E23" s="97">
        <v>221760</v>
      </c>
      <c r="F23" s="97">
        <v>221760</v>
      </c>
      <c r="G23" s="97">
        <v>221760</v>
      </c>
      <c r="H23" s="97">
        <v>221760</v>
      </c>
      <c r="I23" s="97">
        <v>226380</v>
      </c>
      <c r="J23" s="97">
        <v>226380</v>
      </c>
      <c r="K23" s="97">
        <v>226380</v>
      </c>
      <c r="L23" s="97">
        <v>226380</v>
      </c>
      <c r="M23" s="97">
        <v>226380</v>
      </c>
      <c r="N23" s="97">
        <v>2310000</v>
      </c>
      <c r="O23" s="85"/>
    </row>
    <row r="24" spans="1:15" ht="27.95" customHeight="1" x14ac:dyDescent="0.25">
      <c r="A24" s="366" t="s">
        <v>139</v>
      </c>
      <c r="B24" s="366"/>
      <c r="C24" s="366"/>
      <c r="D24" s="366"/>
      <c r="E24" s="366"/>
      <c r="F24" s="366"/>
      <c r="G24" s="366"/>
      <c r="H24" s="366"/>
      <c r="I24" s="366"/>
      <c r="J24" s="366"/>
      <c r="K24" s="366"/>
      <c r="L24" s="366"/>
      <c r="M24" s="366"/>
      <c r="N24" s="367"/>
    </row>
    <row r="25" spans="1:15" ht="18" customHeight="1" x14ac:dyDescent="0.25">
      <c r="A25" s="88"/>
      <c r="B25" s="88" t="s">
        <v>121</v>
      </c>
      <c r="C25" s="88" t="s">
        <v>122</v>
      </c>
      <c r="D25" s="88" t="s">
        <v>123</v>
      </c>
      <c r="E25" s="88" t="s">
        <v>124</v>
      </c>
      <c r="F25" s="88" t="s">
        <v>125</v>
      </c>
      <c r="G25" s="88" t="s">
        <v>126</v>
      </c>
      <c r="H25" s="88" t="s">
        <v>127</v>
      </c>
      <c r="I25" s="88" t="s">
        <v>128</v>
      </c>
      <c r="J25" s="88" t="s">
        <v>129</v>
      </c>
      <c r="K25" s="88" t="s">
        <v>130</v>
      </c>
      <c r="L25" s="88" t="s">
        <v>131</v>
      </c>
      <c r="M25" s="88" t="s">
        <v>132</v>
      </c>
      <c r="N25" s="89" t="s">
        <v>133</v>
      </c>
    </row>
    <row r="26" spans="1:15" x14ac:dyDescent="0.25">
      <c r="A26" s="90" t="s">
        <v>135</v>
      </c>
      <c r="B26" s="95">
        <v>4027</v>
      </c>
      <c r="C26" s="95">
        <v>4027</v>
      </c>
      <c r="D26" s="95">
        <v>4027</v>
      </c>
      <c r="E26" s="95">
        <v>4027</v>
      </c>
      <c r="F26" s="95">
        <v>4027</v>
      </c>
      <c r="G26" s="95">
        <v>4027</v>
      </c>
      <c r="H26" s="95">
        <v>4027</v>
      </c>
      <c r="I26" s="95">
        <v>4027</v>
      </c>
      <c r="J26" s="95">
        <v>4027</v>
      </c>
      <c r="K26" s="95">
        <v>4027</v>
      </c>
      <c r="L26" s="95">
        <v>4027</v>
      </c>
      <c r="M26" s="95">
        <v>4027</v>
      </c>
      <c r="N26" s="89"/>
    </row>
    <row r="27" spans="1:15" ht="24" customHeight="1" x14ac:dyDescent="0.25">
      <c r="A27" s="92" t="s">
        <v>134</v>
      </c>
      <c r="B27" s="93">
        <v>7</v>
      </c>
      <c r="C27" s="93">
        <v>8</v>
      </c>
      <c r="D27" s="93">
        <v>48</v>
      </c>
      <c r="E27" s="93">
        <v>48</v>
      </c>
      <c r="F27" s="93">
        <v>48</v>
      </c>
      <c r="G27" s="93">
        <v>48</v>
      </c>
      <c r="H27" s="93">
        <v>48</v>
      </c>
      <c r="I27" s="93">
        <v>49</v>
      </c>
      <c r="J27" s="93">
        <v>49</v>
      </c>
      <c r="K27" s="93">
        <v>27</v>
      </c>
      <c r="L27" s="93">
        <v>25</v>
      </c>
      <c r="M27" s="93">
        <v>20</v>
      </c>
      <c r="N27" s="94">
        <v>425</v>
      </c>
      <c r="O27" s="84"/>
    </row>
    <row r="28" spans="1:15" ht="24" customHeight="1" x14ac:dyDescent="0.25">
      <c r="A28" s="96" t="s">
        <v>146</v>
      </c>
      <c r="B28" s="97">
        <v>28189</v>
      </c>
      <c r="C28" s="97">
        <v>32216</v>
      </c>
      <c r="D28" s="97">
        <v>193296</v>
      </c>
      <c r="E28" s="97">
        <v>193296</v>
      </c>
      <c r="F28" s="97">
        <v>193296</v>
      </c>
      <c r="G28" s="97">
        <v>193296</v>
      </c>
      <c r="H28" s="97">
        <v>193296</v>
      </c>
      <c r="I28" s="97">
        <v>197323</v>
      </c>
      <c r="J28" s="97">
        <v>197323</v>
      </c>
      <c r="K28" s="97">
        <v>108729</v>
      </c>
      <c r="L28" s="97">
        <v>100675</v>
      </c>
      <c r="M28" s="97">
        <v>80540</v>
      </c>
      <c r="N28" s="97">
        <v>1711475</v>
      </c>
    </row>
    <row r="29" spans="1:15" ht="24" customHeight="1" x14ac:dyDescent="0.25">
      <c r="A29" s="96" t="s">
        <v>147</v>
      </c>
      <c r="B29" s="97">
        <v>33826.799999999996</v>
      </c>
      <c r="C29" s="97">
        <v>38659.199999999997</v>
      </c>
      <c r="D29" s="97">
        <v>231955.19999999998</v>
      </c>
      <c r="E29" s="97">
        <v>231955.19999999998</v>
      </c>
      <c r="F29" s="97">
        <v>231955.19999999998</v>
      </c>
      <c r="G29" s="97">
        <v>231955.19999999998</v>
      </c>
      <c r="H29" s="97">
        <v>231955.19999999998</v>
      </c>
      <c r="I29" s="97">
        <v>236787.59999999998</v>
      </c>
      <c r="J29" s="97">
        <v>236787.59999999998</v>
      </c>
      <c r="K29" s="97">
        <v>130474.79999999999</v>
      </c>
      <c r="L29" s="97">
        <v>120810</v>
      </c>
      <c r="M29" s="97">
        <v>96648</v>
      </c>
      <c r="N29" s="97">
        <v>2053769.9999999998</v>
      </c>
      <c r="O29" s="85"/>
    </row>
    <row r="30" spans="1:15" s="101" customFormat="1" ht="26.25" customHeight="1" x14ac:dyDescent="0.25">
      <c r="A30" s="99" t="s">
        <v>148</v>
      </c>
      <c r="B30" s="100">
        <v>105413</v>
      </c>
      <c r="C30" s="100">
        <v>120472</v>
      </c>
      <c r="D30" s="100">
        <v>722832</v>
      </c>
      <c r="E30" s="100">
        <v>722832</v>
      </c>
      <c r="F30" s="100">
        <v>722832</v>
      </c>
      <c r="G30" s="100">
        <v>722832</v>
      </c>
      <c r="H30" s="100">
        <v>722832</v>
      </c>
      <c r="I30" s="100">
        <v>737891</v>
      </c>
      <c r="J30" s="100">
        <v>737891</v>
      </c>
      <c r="K30" s="100">
        <v>649297</v>
      </c>
      <c r="L30" s="100">
        <v>641243</v>
      </c>
      <c r="M30" s="100">
        <v>621108</v>
      </c>
      <c r="N30" s="102">
        <v>7227475</v>
      </c>
    </row>
    <row r="31" spans="1:15" s="101" customFormat="1" ht="30" customHeight="1" x14ac:dyDescent="0.25">
      <c r="A31" s="99" t="s">
        <v>149</v>
      </c>
      <c r="B31" s="100">
        <v>126495.6</v>
      </c>
      <c r="C31" s="100">
        <v>144566.39999999999</v>
      </c>
      <c r="D31" s="100">
        <v>867398.39999999991</v>
      </c>
      <c r="E31" s="100">
        <v>867398.39999999991</v>
      </c>
      <c r="F31" s="100">
        <v>867398.39999999991</v>
      </c>
      <c r="G31" s="100">
        <v>867398.39999999991</v>
      </c>
      <c r="H31" s="100">
        <v>867398.39999999991</v>
      </c>
      <c r="I31" s="100">
        <v>885469.2</v>
      </c>
      <c r="J31" s="100">
        <v>885469.2</v>
      </c>
      <c r="K31" s="100">
        <v>779156.39999999991</v>
      </c>
      <c r="L31" s="100">
        <v>769491.6</v>
      </c>
      <c r="M31" s="100">
        <v>745329.6</v>
      </c>
      <c r="N31" s="102">
        <v>8672970</v>
      </c>
      <c r="O31" s="98"/>
    </row>
    <row r="32" spans="1:15" x14ac:dyDescent="0.25">
      <c r="O32" s="85"/>
    </row>
    <row r="34" spans="10:10" x14ac:dyDescent="0.25">
      <c r="J34" s="290"/>
    </row>
    <row r="36" spans="10:10" x14ac:dyDescent="0.25">
      <c r="J36" s="290"/>
    </row>
  </sheetData>
  <mergeCells count="5">
    <mergeCell ref="A6:N6"/>
    <mergeCell ref="A4:N4"/>
    <mergeCell ref="A12:N12"/>
    <mergeCell ref="A18:N18"/>
    <mergeCell ref="A24:N24"/>
  </mergeCells>
  <pageMargins left="0.7" right="0.7" top="0.75" bottom="0.75" header="0.3" footer="0.3"/>
  <pageSetup paperSize="8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5"/>
  <sheetViews>
    <sheetView topLeftCell="A48" zoomScale="115" zoomScaleNormal="115" workbookViewId="0">
      <selection activeCell="F79" sqref="F79"/>
    </sheetView>
  </sheetViews>
  <sheetFormatPr defaultColWidth="9.140625" defaultRowHeight="11.25" customHeight="1" x14ac:dyDescent="0.2"/>
  <cols>
    <col min="1" max="1" width="8.140625" style="11" customWidth="1"/>
    <col min="2" max="2" width="20.140625" style="11" customWidth="1"/>
    <col min="3" max="4" width="10.42578125" style="11" customWidth="1"/>
    <col min="5" max="5" width="13.28515625" style="11" customWidth="1"/>
    <col min="6" max="6" width="8.5703125" style="11" customWidth="1"/>
    <col min="7" max="7" width="7.85546875" style="11" customWidth="1"/>
    <col min="8" max="8" width="8.42578125" style="11" customWidth="1"/>
    <col min="9" max="9" width="8.7109375" style="11" customWidth="1"/>
    <col min="10" max="10" width="8.140625" style="11" customWidth="1"/>
    <col min="11" max="11" width="8.5703125" style="11" customWidth="1"/>
    <col min="12" max="12" width="10" style="11" customWidth="1"/>
    <col min="13" max="13" width="6.5703125" style="11" customWidth="1"/>
    <col min="14" max="14" width="9.7109375" style="11" customWidth="1"/>
    <col min="15" max="15" width="9.140625" style="11" customWidth="1"/>
    <col min="16" max="16" width="49.140625" style="14" hidden="1" customWidth="1"/>
    <col min="17" max="17" width="43" style="14" hidden="1" customWidth="1"/>
    <col min="18" max="18" width="100.28515625" style="14" hidden="1" customWidth="1"/>
    <col min="19" max="22" width="139" style="14" hidden="1" customWidth="1"/>
    <col min="23" max="27" width="34.140625" style="14" hidden="1" customWidth="1"/>
    <col min="28" max="30" width="84.42578125" style="14" hidden="1" customWidth="1"/>
    <col min="31" max="16384" width="9.140625" style="11"/>
  </cols>
  <sheetData>
    <row r="1" spans="1:30" hidden="1" x14ac:dyDescent="0.2">
      <c r="N1" s="12" t="s">
        <v>0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</row>
    <row r="2" spans="1:30" hidden="1" x14ac:dyDescent="0.2">
      <c r="N2" s="12" t="s">
        <v>1</v>
      </c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s="10" customFormat="1" ht="15.75" collapsed="1" x14ac:dyDescent="0.2">
      <c r="A3" s="3"/>
      <c r="B3" s="4"/>
      <c r="C3" s="5"/>
      <c r="D3" s="6"/>
      <c r="E3" s="7"/>
      <c r="F3" s="8"/>
      <c r="G3" s="8"/>
      <c r="H3" s="8"/>
      <c r="I3" s="8"/>
      <c r="J3" s="8"/>
      <c r="K3" s="8"/>
      <c r="L3" s="8"/>
      <c r="N3" s="9" t="s">
        <v>86</v>
      </c>
    </row>
    <row r="4" spans="1:30" s="10" customFormat="1" ht="15.75" x14ac:dyDescent="0.2">
      <c r="A4" s="3"/>
      <c r="B4" s="4"/>
      <c r="C4" s="5"/>
      <c r="D4" s="6"/>
      <c r="E4" s="7"/>
      <c r="F4" s="8"/>
      <c r="G4" s="8"/>
      <c r="H4" s="8"/>
      <c r="I4" s="8"/>
      <c r="J4" s="8"/>
      <c r="K4" s="8"/>
      <c r="L4" s="8"/>
      <c r="N4" s="9" t="s">
        <v>198</v>
      </c>
    </row>
    <row r="5" spans="1:30" s="10" customFormat="1" ht="15.75" x14ac:dyDescent="0.2">
      <c r="A5" s="3"/>
      <c r="B5" s="4"/>
      <c r="C5" s="5"/>
      <c r="D5" s="6"/>
      <c r="E5" s="7"/>
      <c r="F5" s="8"/>
      <c r="G5" s="8"/>
      <c r="H5" s="8"/>
      <c r="I5" s="8"/>
      <c r="J5" s="8"/>
      <c r="K5" s="8"/>
      <c r="L5" s="8"/>
      <c r="N5" s="9" t="s">
        <v>119</v>
      </c>
    </row>
    <row r="6" spans="1:30" s="1" customFormat="1" ht="8.25" customHeight="1" x14ac:dyDescent="0.2">
      <c r="N6" s="2"/>
    </row>
    <row r="7" spans="1:30" ht="8.25" hidden="1" customHeight="1" x14ac:dyDescent="0.2">
      <c r="N7" s="12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</row>
    <row r="8" spans="1:30" ht="14.25" customHeight="1" x14ac:dyDescent="0.2">
      <c r="A8" s="347" t="s">
        <v>2</v>
      </c>
      <c r="B8" s="347"/>
      <c r="C8" s="347"/>
      <c r="D8" s="13"/>
      <c r="K8" s="347" t="s">
        <v>3</v>
      </c>
      <c r="L8" s="347"/>
      <c r="M8" s="347"/>
      <c r="N8" s="347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</row>
    <row r="9" spans="1:30" ht="12" customHeight="1" x14ac:dyDescent="0.2">
      <c r="A9" s="348"/>
      <c r="B9" s="348"/>
      <c r="C9" s="348"/>
      <c r="D9" s="348"/>
      <c r="E9" s="14"/>
      <c r="J9" s="349"/>
      <c r="K9" s="349"/>
      <c r="L9" s="349"/>
      <c r="M9" s="349"/>
      <c r="N9" s="349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</row>
    <row r="10" spans="1:30" x14ac:dyDescent="0.2">
      <c r="A10" s="350" t="s">
        <v>84</v>
      </c>
      <c r="B10" s="350"/>
      <c r="C10" s="350"/>
      <c r="D10" s="350"/>
      <c r="J10" s="350" t="s">
        <v>203</v>
      </c>
      <c r="K10" s="350"/>
      <c r="L10" s="350"/>
      <c r="M10" s="350"/>
      <c r="N10" s="350"/>
      <c r="P10" s="14" t="s">
        <v>4</v>
      </c>
      <c r="Q10" s="14" t="s">
        <v>4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</row>
    <row r="11" spans="1:30" ht="17.25" customHeight="1" x14ac:dyDescent="0.2">
      <c r="A11" s="15"/>
      <c r="B11" s="16" t="s">
        <v>85</v>
      </c>
      <c r="C11" s="14"/>
      <c r="D11" s="14"/>
      <c r="J11" s="15"/>
      <c r="K11" s="15"/>
      <c r="L11" s="15"/>
      <c r="M11" s="15"/>
      <c r="N11" s="16" t="s">
        <v>214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</row>
    <row r="12" spans="1:30" ht="16.5" customHeight="1" x14ac:dyDescent="0.2">
      <c r="A12" s="11" t="s">
        <v>5</v>
      </c>
      <c r="B12" s="17"/>
      <c r="C12" s="17"/>
      <c r="D12" s="17"/>
      <c r="L12" s="17"/>
      <c r="M12" s="17"/>
      <c r="N12" s="12" t="s">
        <v>5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</row>
    <row r="13" spans="1:30" ht="15.75" customHeight="1" x14ac:dyDescent="0.2">
      <c r="F13" s="18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</row>
    <row r="14" spans="1:30" ht="45" x14ac:dyDescent="0.2">
      <c r="A14" s="145" t="s">
        <v>6</v>
      </c>
      <c r="B14" s="17"/>
      <c r="D14" s="350" t="s">
        <v>7</v>
      </c>
      <c r="E14" s="350"/>
      <c r="F14" s="350"/>
      <c r="G14" s="350"/>
      <c r="H14" s="350"/>
      <c r="I14" s="350"/>
      <c r="J14" s="350"/>
      <c r="K14" s="350"/>
      <c r="L14" s="350"/>
      <c r="M14" s="350"/>
      <c r="N14" s="350"/>
      <c r="P14" s="11"/>
      <c r="Q14" s="11"/>
      <c r="R14" s="14" t="s">
        <v>7</v>
      </c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</row>
    <row r="15" spans="1:30" ht="15" customHeight="1" x14ac:dyDescent="0.2">
      <c r="A15" s="20" t="s">
        <v>8</v>
      </c>
      <c r="D15" s="15" t="s">
        <v>9</v>
      </c>
      <c r="E15" s="15"/>
      <c r="F15" s="21"/>
      <c r="G15" s="21"/>
      <c r="H15" s="21"/>
      <c r="I15" s="21"/>
      <c r="J15" s="21"/>
      <c r="K15" s="21"/>
      <c r="L15" s="21"/>
      <c r="M15" s="21"/>
      <c r="N15" s="2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</row>
    <row r="16" spans="1:30" ht="8.25" customHeight="1" x14ac:dyDescent="0.2">
      <c r="A16" s="20"/>
      <c r="F16" s="17"/>
      <c r="G16" s="17"/>
      <c r="H16" s="17"/>
      <c r="I16" s="17"/>
      <c r="J16" s="17"/>
      <c r="K16" s="17"/>
      <c r="L16" s="17"/>
      <c r="M16" s="17"/>
      <c r="N16" s="17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</row>
    <row r="17" spans="1:30" x14ac:dyDescent="0.2">
      <c r="A17" s="352"/>
      <c r="B17" s="352"/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352"/>
      <c r="P17" s="11"/>
      <c r="Q17" s="11"/>
      <c r="R17" s="11"/>
      <c r="S17" s="14" t="s">
        <v>4</v>
      </c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</row>
    <row r="18" spans="1:30" x14ac:dyDescent="0.2">
      <c r="A18" s="327" t="s">
        <v>10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1:30" ht="8.25" customHeight="1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1:30" x14ac:dyDescent="0.2">
      <c r="A20" s="352"/>
      <c r="B20" s="352"/>
      <c r="C20" s="352"/>
      <c r="D20" s="352"/>
      <c r="E20" s="352"/>
      <c r="F20" s="352"/>
      <c r="G20" s="352"/>
      <c r="H20" s="352"/>
      <c r="I20" s="352"/>
      <c r="J20" s="352"/>
      <c r="K20" s="352"/>
      <c r="L20" s="352"/>
      <c r="M20" s="352"/>
      <c r="N20" s="352"/>
      <c r="P20" s="11"/>
      <c r="Q20" s="11"/>
      <c r="R20" s="11"/>
      <c r="S20" s="11"/>
      <c r="T20" s="14" t="s">
        <v>4</v>
      </c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1:30" x14ac:dyDescent="0.2">
      <c r="A21" s="327" t="s">
        <v>11</v>
      </c>
      <c r="B21" s="327"/>
      <c r="C21" s="327"/>
      <c r="D21" s="327"/>
      <c r="E21" s="327"/>
      <c r="F21" s="327"/>
      <c r="G21" s="327"/>
      <c r="H21" s="327"/>
      <c r="I21" s="327"/>
      <c r="J21" s="327"/>
      <c r="K21" s="327"/>
      <c r="L21" s="327"/>
      <c r="M21" s="327"/>
      <c r="N21" s="327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1:30" ht="24" customHeight="1" x14ac:dyDescent="0.3">
      <c r="A22" s="346" t="s">
        <v>12</v>
      </c>
      <c r="B22" s="346"/>
      <c r="C22" s="346"/>
      <c r="D22" s="346"/>
      <c r="E22" s="346"/>
      <c r="F22" s="346"/>
      <c r="G22" s="346"/>
      <c r="H22" s="346"/>
      <c r="I22" s="346"/>
      <c r="J22" s="346"/>
      <c r="K22" s="346"/>
      <c r="L22" s="346"/>
      <c r="M22" s="346"/>
      <c r="N22" s="346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1:30" ht="8.25" customHeight="1" x14ac:dyDescent="0.3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1:30" ht="11.25" customHeight="1" x14ac:dyDescent="0.2">
      <c r="A24" s="369" t="s">
        <v>568</v>
      </c>
      <c r="B24" s="369"/>
      <c r="C24" s="369"/>
      <c r="D24" s="369"/>
      <c r="E24" s="369"/>
      <c r="F24" s="369"/>
      <c r="G24" s="369"/>
      <c r="H24" s="369"/>
      <c r="I24" s="369"/>
      <c r="J24" s="369"/>
      <c r="K24" s="369"/>
      <c r="L24" s="369"/>
      <c r="M24" s="369"/>
      <c r="N24" s="369"/>
      <c r="P24" s="11"/>
      <c r="Q24" s="11"/>
      <c r="R24" s="11"/>
      <c r="S24" s="11"/>
      <c r="T24" s="11"/>
      <c r="U24" s="14" t="s">
        <v>205</v>
      </c>
      <c r="V24" s="11"/>
      <c r="W24" s="11"/>
      <c r="X24" s="11"/>
      <c r="Y24" s="11"/>
      <c r="Z24" s="11"/>
      <c r="AA24" s="11"/>
      <c r="AB24" s="11"/>
      <c r="AC24" s="11"/>
      <c r="AD24" s="11"/>
    </row>
    <row r="25" spans="1:30" ht="13.5" customHeight="1" x14ac:dyDescent="0.2">
      <c r="A25" s="327" t="s">
        <v>13</v>
      </c>
      <c r="B25" s="327"/>
      <c r="C25" s="327"/>
      <c r="D25" s="327"/>
      <c r="E25" s="327"/>
      <c r="F25" s="327"/>
      <c r="G25" s="327"/>
      <c r="H25" s="327"/>
      <c r="I25" s="327"/>
      <c r="J25" s="327"/>
      <c r="K25" s="327"/>
      <c r="L25" s="327"/>
      <c r="M25" s="327"/>
      <c r="N25" s="327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1:30" ht="15" customHeight="1" x14ac:dyDescent="0.2">
      <c r="A26" s="11" t="s">
        <v>14</v>
      </c>
      <c r="B26" s="24" t="s">
        <v>15</v>
      </c>
      <c r="C26" s="11" t="s">
        <v>16</v>
      </c>
      <c r="F26" s="14"/>
      <c r="G26" s="14"/>
      <c r="H26" s="14"/>
      <c r="I26" s="14"/>
      <c r="J26" s="14"/>
      <c r="K26" s="14"/>
      <c r="L26" s="14"/>
      <c r="M26" s="14"/>
      <c r="N26" s="14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1:30" ht="18" customHeight="1" x14ac:dyDescent="0.2">
      <c r="A27" s="11" t="s">
        <v>17</v>
      </c>
      <c r="B27" s="328"/>
      <c r="C27" s="328"/>
      <c r="D27" s="328"/>
      <c r="E27" s="328"/>
      <c r="F27" s="328"/>
      <c r="G27" s="14"/>
      <c r="H27" s="14"/>
      <c r="I27" s="14"/>
      <c r="J27" s="14"/>
      <c r="K27" s="14"/>
      <c r="L27" s="14"/>
      <c r="M27" s="14"/>
      <c r="N27" s="14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1:30" x14ac:dyDescent="0.2">
      <c r="B28" s="329" t="s">
        <v>18</v>
      </c>
      <c r="C28" s="329"/>
      <c r="D28" s="329"/>
      <c r="E28" s="329"/>
      <c r="F28" s="329"/>
      <c r="G28" s="25"/>
      <c r="H28" s="25"/>
      <c r="I28" s="25"/>
      <c r="J28" s="25"/>
      <c r="K28" s="25"/>
      <c r="L28" s="25"/>
      <c r="M28" s="26"/>
      <c r="N28" s="25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1:30" ht="9.75" customHeight="1" x14ac:dyDescent="0.2">
      <c r="D29" s="27"/>
      <c r="E29" s="27"/>
      <c r="F29" s="27"/>
      <c r="G29" s="27"/>
      <c r="H29" s="27"/>
      <c r="I29" s="27"/>
      <c r="J29" s="27"/>
      <c r="K29" s="27"/>
      <c r="L29" s="27"/>
      <c r="M29" s="25"/>
      <c r="N29" s="25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1:30" x14ac:dyDescent="0.2">
      <c r="A30" s="28" t="s">
        <v>19</v>
      </c>
      <c r="D30" s="15"/>
      <c r="F30" s="29"/>
      <c r="G30" s="29"/>
      <c r="H30" s="29"/>
      <c r="I30" s="29"/>
      <c r="J30" s="29"/>
      <c r="K30" s="29"/>
      <c r="L30" s="29"/>
      <c r="M30" s="29"/>
      <c r="N30" s="29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1:30" ht="9.75" customHeight="1" x14ac:dyDescent="0.2"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1:30" ht="12.75" customHeight="1" x14ac:dyDescent="0.2">
      <c r="A32" s="28" t="s">
        <v>20</v>
      </c>
      <c r="C32" s="30">
        <v>3.51</v>
      </c>
      <c r="D32" s="31" t="s">
        <v>21</v>
      </c>
      <c r="E32" s="20" t="s">
        <v>22</v>
      </c>
      <c r="L32" s="32"/>
      <c r="M32" s="32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1:30" ht="12.75" customHeight="1" x14ac:dyDescent="0.2">
      <c r="B33" s="11" t="s">
        <v>23</v>
      </c>
      <c r="C33" s="33"/>
      <c r="D33" s="34"/>
      <c r="E33" s="20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1:30" ht="12.75" customHeight="1" x14ac:dyDescent="0.2">
      <c r="B34" s="11" t="s">
        <v>24</v>
      </c>
      <c r="C34" s="30">
        <v>0</v>
      </c>
      <c r="D34" s="31" t="s">
        <v>25</v>
      </c>
      <c r="E34" s="20" t="s">
        <v>22</v>
      </c>
      <c r="G34" s="11" t="s">
        <v>26</v>
      </c>
      <c r="L34" s="30"/>
      <c r="M34" s="31" t="s">
        <v>27</v>
      </c>
      <c r="N34" s="20" t="s">
        <v>22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1:30" ht="12.75" customHeight="1" x14ac:dyDescent="0.2">
      <c r="B35" s="11" t="s">
        <v>28</v>
      </c>
      <c r="C35" s="30">
        <v>0</v>
      </c>
      <c r="D35" s="35" t="s">
        <v>25</v>
      </c>
      <c r="E35" s="20" t="s">
        <v>22</v>
      </c>
      <c r="G35" s="11" t="s">
        <v>29</v>
      </c>
      <c r="L35" s="36"/>
      <c r="M35" s="36">
        <v>2.76</v>
      </c>
      <c r="N35" s="20" t="s">
        <v>30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1:30" ht="12.75" customHeight="1" x14ac:dyDescent="0.2">
      <c r="B36" s="11" t="s">
        <v>31</v>
      </c>
      <c r="C36" s="30">
        <v>0</v>
      </c>
      <c r="D36" s="35" t="s">
        <v>25</v>
      </c>
      <c r="E36" s="20" t="s">
        <v>22</v>
      </c>
      <c r="G36" s="11" t="s">
        <v>32</v>
      </c>
      <c r="L36" s="36"/>
      <c r="M36" s="36"/>
      <c r="N36" s="20" t="s">
        <v>30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1:30" ht="12.75" customHeight="1" x14ac:dyDescent="0.2">
      <c r="B37" s="11" t="s">
        <v>33</v>
      </c>
      <c r="C37" s="30">
        <v>3.51</v>
      </c>
      <c r="D37" s="31" t="s">
        <v>21</v>
      </c>
      <c r="E37" s="20" t="s">
        <v>22</v>
      </c>
      <c r="G37" s="11" t="s">
        <v>34</v>
      </c>
      <c r="L37" s="365"/>
      <c r="M37" s="365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1:30" ht="9.75" customHeight="1" x14ac:dyDescent="0.2">
      <c r="A38" s="37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1:30" ht="36" customHeight="1" x14ac:dyDescent="0.2">
      <c r="A39" s="360" t="s">
        <v>35</v>
      </c>
      <c r="B39" s="360" t="s">
        <v>36</v>
      </c>
      <c r="C39" s="360" t="s">
        <v>37</v>
      </c>
      <c r="D39" s="360"/>
      <c r="E39" s="360"/>
      <c r="F39" s="360" t="s">
        <v>38</v>
      </c>
      <c r="G39" s="360" t="s">
        <v>39</v>
      </c>
      <c r="H39" s="360"/>
      <c r="I39" s="360"/>
      <c r="J39" s="360" t="s">
        <v>40</v>
      </c>
      <c r="K39" s="360"/>
      <c r="L39" s="360"/>
      <c r="M39" s="360" t="s">
        <v>41</v>
      </c>
      <c r="N39" s="360" t="s">
        <v>42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1:30" ht="36.75" customHeight="1" x14ac:dyDescent="0.2">
      <c r="A40" s="360"/>
      <c r="B40" s="360"/>
      <c r="C40" s="360"/>
      <c r="D40" s="360"/>
      <c r="E40" s="360"/>
      <c r="F40" s="360"/>
      <c r="G40" s="360"/>
      <c r="H40" s="360"/>
      <c r="I40" s="360"/>
      <c r="J40" s="360"/>
      <c r="K40" s="360"/>
      <c r="L40" s="360"/>
      <c r="M40" s="360"/>
      <c r="N40" s="360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1:30" ht="45" x14ac:dyDescent="0.2">
      <c r="A41" s="360"/>
      <c r="B41" s="360"/>
      <c r="C41" s="360"/>
      <c r="D41" s="360"/>
      <c r="E41" s="360"/>
      <c r="F41" s="360"/>
      <c r="G41" s="141" t="s">
        <v>43</v>
      </c>
      <c r="H41" s="141" t="s">
        <v>44</v>
      </c>
      <c r="I41" s="141" t="s">
        <v>45</v>
      </c>
      <c r="J41" s="141" t="s">
        <v>43</v>
      </c>
      <c r="K41" s="141" t="s">
        <v>44</v>
      </c>
      <c r="L41" s="141" t="s">
        <v>46</v>
      </c>
      <c r="M41" s="360"/>
      <c r="N41" s="360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1:30" x14ac:dyDescent="0.2">
      <c r="A42" s="142">
        <v>1</v>
      </c>
      <c r="B42" s="142">
        <v>2</v>
      </c>
      <c r="C42" s="361">
        <v>3</v>
      </c>
      <c r="D42" s="361"/>
      <c r="E42" s="361"/>
      <c r="F42" s="142">
        <v>4</v>
      </c>
      <c r="G42" s="142">
        <v>5</v>
      </c>
      <c r="H42" s="142">
        <v>6</v>
      </c>
      <c r="I42" s="142">
        <v>7</v>
      </c>
      <c r="J42" s="142">
        <v>8</v>
      </c>
      <c r="K42" s="142">
        <v>9</v>
      </c>
      <c r="L42" s="142">
        <v>10</v>
      </c>
      <c r="M42" s="142">
        <v>11</v>
      </c>
      <c r="N42" s="142">
        <v>12</v>
      </c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1:30" ht="12" x14ac:dyDescent="0.2">
      <c r="A43" s="356" t="s">
        <v>47</v>
      </c>
      <c r="B43" s="357"/>
      <c r="C43" s="357"/>
      <c r="D43" s="357"/>
      <c r="E43" s="357"/>
      <c r="F43" s="357"/>
      <c r="G43" s="357"/>
      <c r="H43" s="357"/>
      <c r="I43" s="357"/>
      <c r="J43" s="357"/>
      <c r="K43" s="357"/>
      <c r="L43" s="357"/>
      <c r="M43" s="357"/>
      <c r="N43" s="358"/>
      <c r="P43" s="11"/>
      <c r="Q43" s="11"/>
      <c r="R43" s="11"/>
      <c r="S43" s="11"/>
      <c r="T43" s="11"/>
      <c r="U43" s="11"/>
      <c r="V43" s="38" t="s">
        <v>47</v>
      </c>
      <c r="W43" s="11"/>
      <c r="X43" s="11"/>
      <c r="Y43" s="11"/>
      <c r="Z43" s="11"/>
      <c r="AA43" s="11"/>
      <c r="AB43" s="11"/>
      <c r="AC43" s="11"/>
      <c r="AD43" s="11"/>
    </row>
    <row r="44" spans="1:30" ht="32.25" x14ac:dyDescent="0.2">
      <c r="A44" s="39" t="s">
        <v>48</v>
      </c>
      <c r="B44" s="140" t="s">
        <v>49</v>
      </c>
      <c r="C44" s="354" t="s">
        <v>50</v>
      </c>
      <c r="D44" s="354"/>
      <c r="E44" s="354"/>
      <c r="F44" s="40" t="s">
        <v>51</v>
      </c>
      <c r="G44" s="40"/>
      <c r="H44" s="40"/>
      <c r="I44" s="40" t="s">
        <v>48</v>
      </c>
      <c r="J44" s="41"/>
      <c r="K44" s="40"/>
      <c r="L44" s="41"/>
      <c r="M44" s="40"/>
      <c r="N44" s="42"/>
      <c r="P44" s="11"/>
      <c r="Q44" s="11"/>
      <c r="R44" s="11"/>
      <c r="S44" s="11"/>
      <c r="T44" s="11"/>
      <c r="U44" s="11"/>
      <c r="V44" s="38"/>
      <c r="W44" s="43" t="s">
        <v>50</v>
      </c>
      <c r="X44" s="11"/>
      <c r="Y44" s="11"/>
      <c r="Z44" s="11"/>
      <c r="AA44" s="11"/>
      <c r="AB44" s="11"/>
      <c r="AC44" s="11"/>
      <c r="AD44" s="11"/>
    </row>
    <row r="45" spans="1:30" ht="12" x14ac:dyDescent="0.2">
      <c r="A45" s="66"/>
      <c r="B45" s="58" t="s">
        <v>48</v>
      </c>
      <c r="C45" s="350" t="s">
        <v>52</v>
      </c>
      <c r="D45" s="350"/>
      <c r="E45" s="350"/>
      <c r="F45" s="51"/>
      <c r="G45" s="51"/>
      <c r="H45" s="51"/>
      <c r="I45" s="51"/>
      <c r="J45" s="67">
        <v>43.38</v>
      </c>
      <c r="K45" s="51"/>
      <c r="L45" s="67">
        <v>43.38</v>
      </c>
      <c r="M45" s="51"/>
      <c r="N45" s="68"/>
      <c r="P45" s="11"/>
      <c r="Q45" s="11"/>
      <c r="R45" s="11"/>
      <c r="S45" s="11"/>
      <c r="T45" s="11"/>
      <c r="U45" s="11"/>
      <c r="V45" s="38"/>
      <c r="W45" s="43"/>
      <c r="X45" s="14" t="s">
        <v>52</v>
      </c>
      <c r="Y45" s="11"/>
      <c r="Z45" s="11"/>
      <c r="AA45" s="11"/>
      <c r="AB45" s="11"/>
      <c r="AC45" s="11"/>
      <c r="AD45" s="11"/>
    </row>
    <row r="46" spans="1:30" ht="12" x14ac:dyDescent="0.2">
      <c r="A46" s="66"/>
      <c r="B46" s="58"/>
      <c r="C46" s="350" t="s">
        <v>53</v>
      </c>
      <c r="D46" s="350"/>
      <c r="E46" s="350"/>
      <c r="F46" s="51" t="s">
        <v>54</v>
      </c>
      <c r="G46" s="51" t="s">
        <v>55</v>
      </c>
      <c r="H46" s="51"/>
      <c r="I46" s="51" t="s">
        <v>55</v>
      </c>
      <c r="J46" s="67"/>
      <c r="K46" s="51"/>
      <c r="L46" s="67"/>
      <c r="M46" s="51"/>
      <c r="N46" s="68"/>
      <c r="P46" s="11"/>
      <c r="Q46" s="11"/>
      <c r="R46" s="11"/>
      <c r="S46" s="11"/>
      <c r="T46" s="11"/>
      <c r="U46" s="11"/>
      <c r="V46" s="38"/>
      <c r="W46" s="43"/>
      <c r="X46" s="11"/>
      <c r="Y46" s="14" t="s">
        <v>53</v>
      </c>
      <c r="Z46" s="11"/>
      <c r="AA46" s="11"/>
      <c r="AB46" s="11"/>
      <c r="AC46" s="11"/>
      <c r="AD46" s="11"/>
    </row>
    <row r="47" spans="1:30" ht="12" x14ac:dyDescent="0.2">
      <c r="A47" s="66"/>
      <c r="B47" s="58"/>
      <c r="C47" s="355" t="s">
        <v>56</v>
      </c>
      <c r="D47" s="355"/>
      <c r="E47" s="355"/>
      <c r="F47" s="69"/>
      <c r="G47" s="69"/>
      <c r="H47" s="69"/>
      <c r="I47" s="69"/>
      <c r="J47" s="70">
        <v>43.38</v>
      </c>
      <c r="K47" s="69"/>
      <c r="L47" s="70">
        <v>43.38</v>
      </c>
      <c r="M47" s="69"/>
      <c r="N47" s="71"/>
      <c r="P47" s="11"/>
      <c r="Q47" s="11"/>
      <c r="R47" s="11"/>
      <c r="S47" s="11"/>
      <c r="T47" s="11"/>
      <c r="U47" s="11"/>
      <c r="V47" s="38"/>
      <c r="W47" s="43"/>
      <c r="X47" s="11"/>
      <c r="Y47" s="11"/>
      <c r="Z47" s="14" t="s">
        <v>56</v>
      </c>
      <c r="AA47" s="11"/>
      <c r="AB47" s="11"/>
      <c r="AC47" s="11"/>
      <c r="AD47" s="11"/>
    </row>
    <row r="48" spans="1:30" ht="12" x14ac:dyDescent="0.2">
      <c r="A48" s="66"/>
      <c r="B48" s="58"/>
      <c r="C48" s="350" t="s">
        <v>57</v>
      </c>
      <c r="D48" s="350"/>
      <c r="E48" s="350"/>
      <c r="F48" s="51"/>
      <c r="G48" s="51"/>
      <c r="H48" s="51"/>
      <c r="I48" s="51"/>
      <c r="J48" s="67"/>
      <c r="K48" s="51"/>
      <c r="L48" s="67">
        <v>43.38</v>
      </c>
      <c r="M48" s="51"/>
      <c r="N48" s="68"/>
      <c r="P48" s="11"/>
      <c r="Q48" s="11"/>
      <c r="R48" s="11"/>
      <c r="S48" s="11"/>
      <c r="T48" s="11"/>
      <c r="U48" s="11"/>
      <c r="V48" s="38"/>
      <c r="W48" s="43"/>
      <c r="X48" s="11"/>
      <c r="Y48" s="14" t="s">
        <v>57</v>
      </c>
      <c r="Z48" s="11"/>
      <c r="AA48" s="11"/>
      <c r="AB48" s="11"/>
      <c r="AC48" s="11"/>
      <c r="AD48" s="11"/>
    </row>
    <row r="49" spans="1:30" ht="22.5" x14ac:dyDescent="0.2">
      <c r="A49" s="66"/>
      <c r="B49" s="58" t="s">
        <v>58</v>
      </c>
      <c r="C49" s="350" t="s">
        <v>59</v>
      </c>
      <c r="D49" s="350"/>
      <c r="E49" s="350"/>
      <c r="F49" s="51" t="s">
        <v>60</v>
      </c>
      <c r="G49" s="51" t="s">
        <v>61</v>
      </c>
      <c r="H49" s="51"/>
      <c r="I49" s="51" t="s">
        <v>61</v>
      </c>
      <c r="J49" s="67"/>
      <c r="K49" s="51"/>
      <c r="L49" s="67">
        <v>32.54</v>
      </c>
      <c r="M49" s="51"/>
      <c r="N49" s="68"/>
      <c r="P49" s="11"/>
      <c r="Q49" s="11"/>
      <c r="R49" s="11"/>
      <c r="S49" s="11"/>
      <c r="T49" s="11"/>
      <c r="U49" s="11"/>
      <c r="V49" s="38"/>
      <c r="W49" s="43"/>
      <c r="X49" s="11"/>
      <c r="Y49" s="14" t="s">
        <v>59</v>
      </c>
      <c r="Z49" s="11"/>
      <c r="AA49" s="11"/>
      <c r="AB49" s="11"/>
      <c r="AC49" s="11"/>
      <c r="AD49" s="11"/>
    </row>
    <row r="50" spans="1:30" ht="22.5" x14ac:dyDescent="0.2">
      <c r="A50" s="66"/>
      <c r="B50" s="58" t="s">
        <v>62</v>
      </c>
      <c r="C50" s="350" t="s">
        <v>63</v>
      </c>
      <c r="D50" s="350"/>
      <c r="E50" s="350"/>
      <c r="F50" s="51" t="s">
        <v>60</v>
      </c>
      <c r="G50" s="51" t="s">
        <v>64</v>
      </c>
      <c r="H50" s="51"/>
      <c r="I50" s="51" t="s">
        <v>64</v>
      </c>
      <c r="J50" s="67"/>
      <c r="K50" s="51"/>
      <c r="L50" s="67">
        <v>15.62</v>
      </c>
      <c r="M50" s="51"/>
      <c r="N50" s="68"/>
      <c r="P50" s="11"/>
      <c r="Q50" s="11"/>
      <c r="R50" s="11"/>
      <c r="S50" s="11"/>
      <c r="T50" s="11"/>
      <c r="U50" s="11"/>
      <c r="V50" s="38"/>
      <c r="W50" s="43"/>
      <c r="X50" s="11"/>
      <c r="Y50" s="14" t="s">
        <v>63</v>
      </c>
      <c r="Z50" s="11"/>
      <c r="AA50" s="11"/>
      <c r="AB50" s="11"/>
      <c r="AC50" s="11"/>
      <c r="AD50" s="11"/>
    </row>
    <row r="51" spans="1:30" ht="12" x14ac:dyDescent="0.2">
      <c r="A51" s="44"/>
      <c r="B51" s="139"/>
      <c r="C51" s="354" t="s">
        <v>65</v>
      </c>
      <c r="D51" s="354"/>
      <c r="E51" s="354"/>
      <c r="F51" s="40"/>
      <c r="G51" s="40"/>
      <c r="H51" s="40"/>
      <c r="I51" s="40"/>
      <c r="J51" s="41"/>
      <c r="K51" s="40"/>
      <c r="L51" s="41">
        <v>91.54</v>
      </c>
      <c r="M51" s="69"/>
      <c r="N51" s="42"/>
      <c r="P51" s="11"/>
      <c r="Q51" s="11"/>
      <c r="R51" s="11"/>
      <c r="S51" s="11"/>
      <c r="T51" s="11"/>
      <c r="U51" s="11"/>
      <c r="V51" s="38"/>
      <c r="W51" s="43"/>
      <c r="X51" s="11"/>
      <c r="Y51" s="11"/>
      <c r="Z51" s="11"/>
      <c r="AA51" s="43" t="s">
        <v>65</v>
      </c>
      <c r="AB51" s="11"/>
      <c r="AC51" s="11"/>
      <c r="AD51" s="11"/>
    </row>
    <row r="52" spans="1:30" ht="1.5" customHeight="1" x14ac:dyDescent="0.2">
      <c r="A52" s="46"/>
      <c r="B52" s="139"/>
      <c r="C52" s="139"/>
      <c r="D52" s="139"/>
      <c r="E52" s="139"/>
      <c r="F52" s="46"/>
      <c r="G52" s="46"/>
      <c r="H52" s="46"/>
      <c r="I52" s="46"/>
      <c r="J52" s="50"/>
      <c r="K52" s="46"/>
      <c r="L52" s="50"/>
      <c r="M52" s="51"/>
      <c r="N52" s="50"/>
      <c r="P52" s="11"/>
      <c r="Q52" s="11"/>
      <c r="R52" s="11"/>
      <c r="S52" s="11"/>
      <c r="T52" s="11"/>
      <c r="U52" s="11"/>
      <c r="V52" s="38"/>
      <c r="W52" s="43"/>
      <c r="X52" s="11"/>
      <c r="Y52" s="11"/>
      <c r="Z52" s="11"/>
      <c r="AA52" s="43"/>
      <c r="AB52" s="11"/>
      <c r="AC52" s="11"/>
      <c r="AD52" s="11"/>
    </row>
    <row r="53" spans="1:30" ht="2.25" customHeight="1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72"/>
      <c r="M53" s="73"/>
      <c r="N53" s="74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</row>
    <row r="54" spans="1:30" x14ac:dyDescent="0.2">
      <c r="A54" s="52"/>
      <c r="B54" s="53"/>
      <c r="C54" s="354" t="s">
        <v>66</v>
      </c>
      <c r="D54" s="354"/>
      <c r="E54" s="354"/>
      <c r="F54" s="354"/>
      <c r="G54" s="354"/>
      <c r="H54" s="354"/>
      <c r="I54" s="354"/>
      <c r="J54" s="354"/>
      <c r="K54" s="354"/>
      <c r="L54" s="54"/>
      <c r="M54" s="75"/>
      <c r="N54" s="56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43" t="s">
        <v>66</v>
      </c>
      <c r="AC54" s="11"/>
      <c r="AD54" s="11"/>
    </row>
    <row r="55" spans="1:30" x14ac:dyDescent="0.2">
      <c r="A55" s="57"/>
      <c r="B55" s="58"/>
      <c r="C55" s="350" t="s">
        <v>67</v>
      </c>
      <c r="D55" s="350"/>
      <c r="E55" s="350"/>
      <c r="F55" s="350"/>
      <c r="G55" s="350"/>
      <c r="H55" s="350"/>
      <c r="I55" s="350"/>
      <c r="J55" s="350"/>
      <c r="K55" s="350"/>
      <c r="L55" s="59">
        <v>43.38</v>
      </c>
      <c r="M55" s="76"/>
      <c r="N55" s="6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43"/>
      <c r="AC55" s="14" t="s">
        <v>67</v>
      </c>
      <c r="AD55" s="11"/>
    </row>
    <row r="56" spans="1:30" x14ac:dyDescent="0.2">
      <c r="A56" s="57"/>
      <c r="B56" s="58"/>
      <c r="C56" s="350" t="s">
        <v>68</v>
      </c>
      <c r="D56" s="350"/>
      <c r="E56" s="350"/>
      <c r="F56" s="350"/>
      <c r="G56" s="350"/>
      <c r="H56" s="350"/>
      <c r="I56" s="350"/>
      <c r="J56" s="350"/>
      <c r="K56" s="350"/>
      <c r="L56" s="59"/>
      <c r="M56" s="76"/>
      <c r="N56" s="6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43"/>
      <c r="AC56" s="14" t="s">
        <v>68</v>
      </c>
      <c r="AD56" s="11"/>
    </row>
    <row r="57" spans="1:30" x14ac:dyDescent="0.2">
      <c r="A57" s="57"/>
      <c r="B57" s="58"/>
      <c r="C57" s="350" t="s">
        <v>69</v>
      </c>
      <c r="D57" s="350"/>
      <c r="E57" s="350"/>
      <c r="F57" s="350"/>
      <c r="G57" s="350"/>
      <c r="H57" s="350"/>
      <c r="I57" s="350"/>
      <c r="J57" s="350"/>
      <c r="K57" s="350"/>
      <c r="L57" s="59">
        <v>43.38</v>
      </c>
      <c r="M57" s="76"/>
      <c r="N57" s="6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43"/>
      <c r="AC57" s="14" t="s">
        <v>69</v>
      </c>
      <c r="AD57" s="11"/>
    </row>
    <row r="58" spans="1:30" x14ac:dyDescent="0.2">
      <c r="A58" s="57"/>
      <c r="B58" s="58"/>
      <c r="C58" s="350" t="s">
        <v>70</v>
      </c>
      <c r="D58" s="350"/>
      <c r="E58" s="350"/>
      <c r="F58" s="350"/>
      <c r="G58" s="350"/>
      <c r="H58" s="350"/>
      <c r="I58" s="350"/>
      <c r="J58" s="350"/>
      <c r="K58" s="350"/>
      <c r="L58" s="59">
        <v>91.54</v>
      </c>
      <c r="M58" s="76"/>
      <c r="N58" s="61">
        <v>3505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43"/>
      <c r="AC58" s="14" t="s">
        <v>70</v>
      </c>
      <c r="AD58" s="11"/>
    </row>
    <row r="59" spans="1:30" x14ac:dyDescent="0.2">
      <c r="A59" s="57"/>
      <c r="B59" s="58" t="s">
        <v>71</v>
      </c>
      <c r="C59" s="350" t="s">
        <v>72</v>
      </c>
      <c r="D59" s="350"/>
      <c r="E59" s="350"/>
      <c r="F59" s="350"/>
      <c r="G59" s="350"/>
      <c r="H59" s="350"/>
      <c r="I59" s="350"/>
      <c r="J59" s="350"/>
      <c r="K59" s="350"/>
      <c r="L59" s="59">
        <v>91.54</v>
      </c>
      <c r="M59" s="76" t="s">
        <v>204</v>
      </c>
      <c r="N59" s="61">
        <v>3505</v>
      </c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43"/>
      <c r="AC59" s="14" t="s">
        <v>72</v>
      </c>
      <c r="AD59" s="11"/>
    </row>
    <row r="60" spans="1:30" x14ac:dyDescent="0.2">
      <c r="A60" s="57"/>
      <c r="B60" s="58"/>
      <c r="C60" s="350" t="s">
        <v>73</v>
      </c>
      <c r="D60" s="350"/>
      <c r="E60" s="350"/>
      <c r="F60" s="350"/>
      <c r="G60" s="350"/>
      <c r="H60" s="350"/>
      <c r="I60" s="350"/>
      <c r="J60" s="350"/>
      <c r="K60" s="350"/>
      <c r="L60" s="59"/>
      <c r="M60" s="76"/>
      <c r="N60" s="6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43"/>
      <c r="AC60" s="14" t="s">
        <v>73</v>
      </c>
      <c r="AD60" s="11"/>
    </row>
    <row r="61" spans="1:30" x14ac:dyDescent="0.2">
      <c r="A61" s="57"/>
      <c r="B61" s="58"/>
      <c r="C61" s="350" t="s">
        <v>74</v>
      </c>
      <c r="D61" s="350"/>
      <c r="E61" s="350"/>
      <c r="F61" s="350"/>
      <c r="G61" s="350"/>
      <c r="H61" s="350"/>
      <c r="I61" s="350"/>
      <c r="J61" s="350"/>
      <c r="K61" s="350"/>
      <c r="L61" s="59">
        <v>43.38</v>
      </c>
      <c r="M61" s="76"/>
      <c r="N61" s="6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43"/>
      <c r="AC61" s="14" t="s">
        <v>74</v>
      </c>
      <c r="AD61" s="11"/>
    </row>
    <row r="62" spans="1:30" x14ac:dyDescent="0.2">
      <c r="A62" s="57"/>
      <c r="B62" s="58"/>
      <c r="C62" s="350" t="s">
        <v>75</v>
      </c>
      <c r="D62" s="350"/>
      <c r="E62" s="350"/>
      <c r="F62" s="350"/>
      <c r="G62" s="350"/>
      <c r="H62" s="350"/>
      <c r="I62" s="350"/>
      <c r="J62" s="350"/>
      <c r="K62" s="350"/>
      <c r="L62" s="59">
        <v>32.54</v>
      </c>
      <c r="M62" s="76"/>
      <c r="N62" s="6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43"/>
      <c r="AC62" s="14" t="s">
        <v>75</v>
      </c>
      <c r="AD62" s="11"/>
    </row>
    <row r="63" spans="1:30" x14ac:dyDescent="0.2">
      <c r="A63" s="57"/>
      <c r="B63" s="58"/>
      <c r="C63" s="350" t="s">
        <v>76</v>
      </c>
      <c r="D63" s="350"/>
      <c r="E63" s="350"/>
      <c r="F63" s="350"/>
      <c r="G63" s="350"/>
      <c r="H63" s="350"/>
      <c r="I63" s="350"/>
      <c r="J63" s="350"/>
      <c r="K63" s="350"/>
      <c r="L63" s="59">
        <v>15.62</v>
      </c>
      <c r="M63" s="76"/>
      <c r="N63" s="6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43"/>
      <c r="AC63" s="14" t="s">
        <v>76</v>
      </c>
      <c r="AD63" s="11"/>
    </row>
    <row r="64" spans="1:30" x14ac:dyDescent="0.2">
      <c r="A64" s="57"/>
      <c r="B64" s="58"/>
      <c r="C64" s="350" t="s">
        <v>77</v>
      </c>
      <c r="D64" s="350"/>
      <c r="E64" s="350"/>
      <c r="F64" s="350"/>
      <c r="G64" s="350"/>
      <c r="H64" s="350"/>
      <c r="I64" s="350"/>
      <c r="J64" s="350"/>
      <c r="K64" s="350"/>
      <c r="L64" s="59">
        <v>43.38</v>
      </c>
      <c r="M64" s="76"/>
      <c r="N64" s="6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43"/>
      <c r="AC64" s="14" t="s">
        <v>77</v>
      </c>
      <c r="AD64" s="11"/>
    </row>
    <row r="65" spans="1:30" x14ac:dyDescent="0.2">
      <c r="A65" s="57"/>
      <c r="B65" s="58"/>
      <c r="C65" s="350" t="s">
        <v>78</v>
      </c>
      <c r="D65" s="350"/>
      <c r="E65" s="350"/>
      <c r="F65" s="350"/>
      <c r="G65" s="350"/>
      <c r="H65" s="350"/>
      <c r="I65" s="350"/>
      <c r="J65" s="350"/>
      <c r="K65" s="350"/>
      <c r="L65" s="59">
        <v>32.54</v>
      </c>
      <c r="M65" s="76"/>
      <c r="N65" s="6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43"/>
      <c r="AC65" s="14" t="s">
        <v>78</v>
      </c>
      <c r="AD65" s="11"/>
    </row>
    <row r="66" spans="1:30" x14ac:dyDescent="0.2">
      <c r="A66" s="57"/>
      <c r="B66" s="58"/>
      <c r="C66" s="350" t="s">
        <v>79</v>
      </c>
      <c r="D66" s="350"/>
      <c r="E66" s="350"/>
      <c r="F66" s="350"/>
      <c r="G66" s="350"/>
      <c r="H66" s="350"/>
      <c r="I66" s="350"/>
      <c r="J66" s="350"/>
      <c r="K66" s="350"/>
      <c r="L66" s="59">
        <v>15.62</v>
      </c>
      <c r="M66" s="76"/>
      <c r="N66" s="6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43"/>
      <c r="AC66" s="14" t="s">
        <v>79</v>
      </c>
      <c r="AD66" s="11"/>
    </row>
    <row r="67" spans="1:30" x14ac:dyDescent="0.2">
      <c r="A67" s="57"/>
      <c r="B67" s="50"/>
      <c r="C67" s="353" t="s">
        <v>80</v>
      </c>
      <c r="D67" s="353"/>
      <c r="E67" s="353"/>
      <c r="F67" s="353"/>
      <c r="G67" s="353"/>
      <c r="H67" s="353"/>
      <c r="I67" s="353"/>
      <c r="J67" s="353"/>
      <c r="K67" s="353"/>
      <c r="L67" s="62">
        <v>91.54</v>
      </c>
      <c r="M67" s="144"/>
      <c r="N67" s="77">
        <v>3505</v>
      </c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43"/>
      <c r="AC67" s="11"/>
      <c r="AD67" s="43" t="s">
        <v>80</v>
      </c>
    </row>
    <row r="68" spans="1:30" ht="1.5" customHeight="1" x14ac:dyDescent="0.2">
      <c r="B68" s="50"/>
      <c r="C68" s="139"/>
      <c r="D68" s="139"/>
      <c r="E68" s="139"/>
      <c r="F68" s="139"/>
      <c r="G68" s="139"/>
      <c r="H68" s="139"/>
      <c r="I68" s="139"/>
      <c r="J68" s="139"/>
      <c r="K68" s="139"/>
      <c r="L68" s="62"/>
      <c r="M68" s="63"/>
      <c r="N68" s="78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</row>
    <row r="69" spans="1:30" ht="53.25" customHeight="1" x14ac:dyDescent="0.2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</row>
    <row r="70" spans="1:30" s="235" customFormat="1" ht="15" x14ac:dyDescent="0.2">
      <c r="A70" s="291" t="s">
        <v>525</v>
      </c>
      <c r="B70" s="292"/>
      <c r="C70" s="292"/>
      <c r="D70" s="292"/>
      <c r="E70" s="292"/>
      <c r="F70" s="292"/>
      <c r="G70" s="292"/>
      <c r="H70" s="292"/>
      <c r="I70" s="292"/>
      <c r="J70" s="292"/>
      <c r="K70" s="292"/>
      <c r="L70" s="292"/>
      <c r="M70" s="292"/>
    </row>
    <row r="71" spans="1:30" s="235" customFormat="1" ht="15" x14ac:dyDescent="0.2">
      <c r="A71" s="293" t="s">
        <v>526</v>
      </c>
      <c r="B71" s="292"/>
      <c r="C71" s="292"/>
      <c r="D71" s="292"/>
      <c r="E71" s="292"/>
      <c r="F71" s="292"/>
      <c r="G71" s="292"/>
      <c r="H71" s="292"/>
      <c r="I71" s="292"/>
      <c r="J71" s="292"/>
      <c r="K71" s="292"/>
      <c r="L71" s="292"/>
      <c r="M71" s="292"/>
    </row>
    <row r="72" spans="1:30" ht="12.75" customHeight="1" x14ac:dyDescent="0.2">
      <c r="B72" s="80" t="s">
        <v>83</v>
      </c>
      <c r="C72" s="314"/>
      <c r="D72" s="314"/>
      <c r="E72" s="314"/>
      <c r="F72" s="314"/>
      <c r="G72" s="314"/>
      <c r="H72" s="314"/>
      <c r="I72" s="314"/>
      <c r="J72" s="314"/>
      <c r="K72" s="314"/>
      <c r="L72" s="314"/>
    </row>
    <row r="73" spans="1:30" ht="13.5" customHeight="1" x14ac:dyDescent="0.2">
      <c r="C73" s="315" t="s">
        <v>82</v>
      </c>
      <c r="D73" s="315"/>
      <c r="E73" s="315"/>
      <c r="F73" s="315"/>
      <c r="G73" s="315"/>
      <c r="H73" s="315"/>
      <c r="I73" s="315"/>
      <c r="J73" s="315"/>
      <c r="K73" s="315"/>
      <c r="L73" s="315"/>
    </row>
    <row r="75" spans="1:30" x14ac:dyDescent="0.2">
      <c r="B75" s="81"/>
      <c r="D75" s="81"/>
      <c r="F75" s="8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</row>
  </sheetData>
  <mergeCells count="53">
    <mergeCell ref="C63:K63"/>
    <mergeCell ref="C64:K64"/>
    <mergeCell ref="C73:L73"/>
    <mergeCell ref="C65:K65"/>
    <mergeCell ref="C66:K66"/>
    <mergeCell ref="C67:K67"/>
    <mergeCell ref="C72:L72"/>
    <mergeCell ref="A70:M70"/>
    <mergeCell ref="A71:M71"/>
    <mergeCell ref="C58:K58"/>
    <mergeCell ref="C59:K59"/>
    <mergeCell ref="C60:K60"/>
    <mergeCell ref="C61:K61"/>
    <mergeCell ref="C62:K62"/>
    <mergeCell ref="C51:E51"/>
    <mergeCell ref="C54:K54"/>
    <mergeCell ref="C55:K55"/>
    <mergeCell ref="C56:K56"/>
    <mergeCell ref="C57:K57"/>
    <mergeCell ref="C46:E46"/>
    <mergeCell ref="C47:E47"/>
    <mergeCell ref="C48:E48"/>
    <mergeCell ref="C49:E49"/>
    <mergeCell ref="C50:E50"/>
    <mergeCell ref="N39:N41"/>
    <mergeCell ref="C42:E42"/>
    <mergeCell ref="A43:N43"/>
    <mergeCell ref="C44:E44"/>
    <mergeCell ref="C45:E45"/>
    <mergeCell ref="L37:M37"/>
    <mergeCell ref="A39:A41"/>
    <mergeCell ref="B39:B41"/>
    <mergeCell ref="C39:E41"/>
    <mergeCell ref="F39:F41"/>
    <mergeCell ref="G39:I40"/>
    <mergeCell ref="J39:L40"/>
    <mergeCell ref="M39:M41"/>
    <mergeCell ref="A22:N22"/>
    <mergeCell ref="A24:N24"/>
    <mergeCell ref="A25:N25"/>
    <mergeCell ref="B27:F27"/>
    <mergeCell ref="B28:F28"/>
    <mergeCell ref="D14:N14"/>
    <mergeCell ref="A17:N17"/>
    <mergeCell ref="A18:N18"/>
    <mergeCell ref="A20:N20"/>
    <mergeCell ref="A21:N21"/>
    <mergeCell ref="A8:C8"/>
    <mergeCell ref="K8:N8"/>
    <mergeCell ref="A9:D9"/>
    <mergeCell ref="J9:N9"/>
    <mergeCell ref="A10:D10"/>
    <mergeCell ref="J10:N10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8" max="7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6"/>
  <sheetViews>
    <sheetView topLeftCell="A49" zoomScale="115" zoomScaleNormal="115" workbookViewId="0">
      <selection activeCell="D80" sqref="D80"/>
    </sheetView>
  </sheetViews>
  <sheetFormatPr defaultRowHeight="11.25" customHeight="1" x14ac:dyDescent="0.2"/>
  <cols>
    <col min="1" max="1" width="8.140625" style="11" customWidth="1"/>
    <col min="2" max="2" width="20.140625" style="11" customWidth="1"/>
    <col min="3" max="4" width="10.42578125" style="11" customWidth="1"/>
    <col min="5" max="5" width="13.28515625" style="11" customWidth="1"/>
    <col min="6" max="6" width="8.5703125" style="11" customWidth="1"/>
    <col min="7" max="7" width="7.85546875" style="11" customWidth="1"/>
    <col min="8" max="8" width="8.42578125" style="11" customWidth="1"/>
    <col min="9" max="9" width="8.7109375" style="11" customWidth="1"/>
    <col min="10" max="10" width="8.140625" style="11" customWidth="1"/>
    <col min="11" max="11" width="8.5703125" style="11" customWidth="1"/>
    <col min="12" max="12" width="10" style="11" customWidth="1"/>
    <col min="13" max="13" width="6.5703125" style="11" customWidth="1"/>
    <col min="14" max="14" width="9.7109375" style="11" customWidth="1"/>
    <col min="15" max="15" width="9.140625" style="11" customWidth="1"/>
    <col min="16" max="16" width="49.140625" style="14" hidden="1" customWidth="1"/>
    <col min="17" max="17" width="43" style="14" hidden="1" customWidth="1"/>
    <col min="18" max="18" width="100.28515625" style="14" hidden="1" customWidth="1"/>
    <col min="19" max="22" width="139" style="14" hidden="1" customWidth="1"/>
    <col min="23" max="27" width="34.140625" style="14" hidden="1" customWidth="1"/>
    <col min="28" max="31" width="84.42578125" style="14" hidden="1" customWidth="1"/>
    <col min="32" max="16384" width="9.140625" style="11"/>
  </cols>
  <sheetData>
    <row r="1" spans="1:31" hidden="1" x14ac:dyDescent="0.2">
      <c r="N1" s="12" t="s">
        <v>0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</row>
    <row r="2" spans="1:31" hidden="1" x14ac:dyDescent="0.2">
      <c r="N2" s="12" t="s">
        <v>1</v>
      </c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</row>
    <row r="3" spans="1:31" ht="8.25" hidden="1" customHeight="1" x14ac:dyDescent="0.2">
      <c r="N3" s="12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s="10" customFormat="1" ht="15.75" collapsed="1" x14ac:dyDescent="0.2">
      <c r="A4" s="3"/>
      <c r="B4" s="4"/>
      <c r="C4" s="5"/>
      <c r="D4" s="6"/>
      <c r="E4" s="7"/>
      <c r="F4" s="8"/>
      <c r="G4" s="8"/>
      <c r="H4" s="8"/>
      <c r="I4" s="8"/>
      <c r="J4" s="8"/>
      <c r="K4" s="8"/>
      <c r="L4" s="8"/>
      <c r="N4" s="9" t="s">
        <v>86</v>
      </c>
    </row>
    <row r="5" spans="1:31" s="10" customFormat="1" ht="15.75" x14ac:dyDescent="0.2">
      <c r="A5" s="3"/>
      <c r="B5" s="4"/>
      <c r="C5" s="5"/>
      <c r="D5" s="6"/>
      <c r="E5" s="7"/>
      <c r="F5" s="8"/>
      <c r="G5" s="8"/>
      <c r="H5" s="8"/>
      <c r="I5" s="8"/>
      <c r="J5" s="8"/>
      <c r="K5" s="8"/>
      <c r="L5" s="8"/>
      <c r="N5" s="9" t="s">
        <v>198</v>
      </c>
    </row>
    <row r="6" spans="1:31" s="10" customFormat="1" ht="15.75" x14ac:dyDescent="0.2">
      <c r="A6" s="3"/>
      <c r="B6" s="4"/>
      <c r="C6" s="5"/>
      <c r="D6" s="6"/>
      <c r="E6" s="7"/>
      <c r="F6" s="8"/>
      <c r="G6" s="8"/>
      <c r="H6" s="8"/>
      <c r="I6" s="8"/>
      <c r="J6" s="8"/>
      <c r="K6" s="8"/>
      <c r="L6" s="8"/>
      <c r="N6" s="9" t="s">
        <v>119</v>
      </c>
    </row>
    <row r="7" spans="1:31" s="1" customFormat="1" ht="8.25" customHeight="1" x14ac:dyDescent="0.2">
      <c r="N7" s="2"/>
    </row>
    <row r="8" spans="1:31" ht="14.25" customHeight="1" x14ac:dyDescent="0.2">
      <c r="A8" s="347" t="s">
        <v>2</v>
      </c>
      <c r="B8" s="347"/>
      <c r="C8" s="347"/>
      <c r="D8" s="13"/>
      <c r="K8" s="347" t="s">
        <v>3</v>
      </c>
      <c r="L8" s="347"/>
      <c r="M8" s="347"/>
      <c r="N8" s="347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ht="12" customHeight="1" x14ac:dyDescent="0.2">
      <c r="A9" s="348"/>
      <c r="B9" s="348"/>
      <c r="C9" s="348"/>
      <c r="D9" s="348"/>
      <c r="E9" s="14"/>
      <c r="J9" s="349"/>
      <c r="K9" s="349"/>
      <c r="L9" s="349"/>
      <c r="M9" s="349"/>
      <c r="N9" s="349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31" ht="11.25" customHeight="1" x14ac:dyDescent="0.2">
      <c r="A10" s="350" t="s">
        <v>84</v>
      </c>
      <c r="B10" s="350"/>
      <c r="C10" s="350"/>
      <c r="D10" s="350"/>
      <c r="J10" s="350" t="s">
        <v>203</v>
      </c>
      <c r="K10" s="350"/>
      <c r="L10" s="350"/>
      <c r="M10" s="350"/>
      <c r="N10" s="350"/>
      <c r="P10" s="14" t="s">
        <v>4</v>
      </c>
      <c r="Q10" s="14" t="s">
        <v>4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1:31" ht="17.25" customHeight="1" x14ac:dyDescent="0.2">
      <c r="A11" s="15"/>
      <c r="B11" s="16" t="s">
        <v>85</v>
      </c>
      <c r="C11" s="14"/>
      <c r="D11" s="14"/>
      <c r="J11" s="15"/>
      <c r="K11" s="15"/>
      <c r="L11" s="15"/>
      <c r="M11" s="15"/>
      <c r="N11" s="16" t="s">
        <v>214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1:31" ht="16.5" customHeight="1" x14ac:dyDescent="0.2">
      <c r="A12" s="11" t="s">
        <v>5</v>
      </c>
      <c r="B12" s="17"/>
      <c r="C12" s="17"/>
      <c r="D12" s="17"/>
      <c r="L12" s="17"/>
      <c r="M12" s="17"/>
      <c r="N12" s="12" t="s">
        <v>5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1:31" ht="15.75" customHeight="1" x14ac:dyDescent="0.2">
      <c r="F13" s="18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1:31" ht="45" x14ac:dyDescent="0.2">
      <c r="A14" s="145" t="s">
        <v>6</v>
      </c>
      <c r="B14" s="17"/>
      <c r="D14" s="350" t="s">
        <v>7</v>
      </c>
      <c r="E14" s="350"/>
      <c r="F14" s="350"/>
      <c r="G14" s="350"/>
      <c r="H14" s="350"/>
      <c r="I14" s="350"/>
      <c r="J14" s="350"/>
      <c r="K14" s="350"/>
      <c r="L14" s="350"/>
      <c r="M14" s="350"/>
      <c r="N14" s="350"/>
      <c r="P14" s="11"/>
      <c r="Q14" s="11"/>
      <c r="R14" s="14" t="s">
        <v>7</v>
      </c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</row>
    <row r="15" spans="1:31" ht="15" customHeight="1" x14ac:dyDescent="0.2">
      <c r="A15" s="20" t="s">
        <v>8</v>
      </c>
      <c r="D15" s="15" t="s">
        <v>9</v>
      </c>
      <c r="E15" s="15"/>
      <c r="F15" s="21"/>
      <c r="G15" s="21"/>
      <c r="H15" s="21"/>
      <c r="I15" s="21"/>
      <c r="J15" s="21"/>
      <c r="K15" s="21"/>
      <c r="L15" s="21"/>
      <c r="M15" s="21"/>
      <c r="N15" s="2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</row>
    <row r="16" spans="1:31" ht="8.25" customHeight="1" x14ac:dyDescent="0.2">
      <c r="A16" s="20"/>
      <c r="F16" s="17"/>
      <c r="G16" s="17"/>
      <c r="H16" s="17"/>
      <c r="I16" s="17"/>
      <c r="J16" s="17"/>
      <c r="K16" s="17"/>
      <c r="L16" s="17"/>
      <c r="M16" s="17"/>
      <c r="N16" s="17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</row>
    <row r="17" spans="1:31" x14ac:dyDescent="0.2">
      <c r="A17" s="352"/>
      <c r="B17" s="352"/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352"/>
      <c r="P17" s="11"/>
      <c r="Q17" s="11"/>
      <c r="R17" s="11"/>
      <c r="S17" s="14" t="s">
        <v>4</v>
      </c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</row>
    <row r="18" spans="1:31" x14ac:dyDescent="0.2">
      <c r="A18" s="327" t="s">
        <v>10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</row>
    <row r="19" spans="1:31" ht="8.25" customHeight="1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</row>
    <row r="20" spans="1:31" x14ac:dyDescent="0.2">
      <c r="A20" s="352"/>
      <c r="B20" s="352"/>
      <c r="C20" s="352"/>
      <c r="D20" s="352"/>
      <c r="E20" s="352"/>
      <c r="F20" s="352"/>
      <c r="G20" s="352"/>
      <c r="H20" s="352"/>
      <c r="I20" s="352"/>
      <c r="J20" s="352"/>
      <c r="K20" s="352"/>
      <c r="L20" s="352"/>
      <c r="M20" s="352"/>
      <c r="N20" s="352"/>
      <c r="P20" s="11"/>
      <c r="Q20" s="11"/>
      <c r="R20" s="11"/>
      <c r="S20" s="11"/>
      <c r="T20" s="14" t="s">
        <v>4</v>
      </c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</row>
    <row r="21" spans="1:31" x14ac:dyDescent="0.2">
      <c r="A21" s="327" t="s">
        <v>11</v>
      </c>
      <c r="B21" s="327"/>
      <c r="C21" s="327"/>
      <c r="D21" s="327"/>
      <c r="E21" s="327"/>
      <c r="F21" s="327"/>
      <c r="G21" s="327"/>
      <c r="H21" s="327"/>
      <c r="I21" s="327"/>
      <c r="J21" s="327"/>
      <c r="K21" s="327"/>
      <c r="L21" s="327"/>
      <c r="M21" s="327"/>
      <c r="N21" s="327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</row>
    <row r="22" spans="1:31" ht="24" customHeight="1" x14ac:dyDescent="0.3">
      <c r="A22" s="346" t="s">
        <v>12</v>
      </c>
      <c r="B22" s="346"/>
      <c r="C22" s="346"/>
      <c r="D22" s="346"/>
      <c r="E22" s="346"/>
      <c r="F22" s="346"/>
      <c r="G22" s="346"/>
      <c r="H22" s="346"/>
      <c r="I22" s="346"/>
      <c r="J22" s="346"/>
      <c r="K22" s="346"/>
      <c r="L22" s="346"/>
      <c r="M22" s="346"/>
      <c r="N22" s="346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</row>
    <row r="23" spans="1:31" ht="8.25" customHeight="1" x14ac:dyDescent="0.3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</row>
    <row r="24" spans="1:31" ht="11.25" customHeight="1" x14ac:dyDescent="0.2">
      <c r="A24" s="370" t="s">
        <v>211</v>
      </c>
      <c r="B24" s="370"/>
      <c r="C24" s="370"/>
      <c r="D24" s="370"/>
      <c r="E24" s="370"/>
      <c r="F24" s="370"/>
      <c r="G24" s="370"/>
      <c r="H24" s="370"/>
      <c r="I24" s="370"/>
      <c r="J24" s="370"/>
      <c r="K24" s="370"/>
      <c r="L24" s="370"/>
      <c r="M24" s="370"/>
      <c r="N24" s="370"/>
      <c r="P24" s="11"/>
      <c r="Q24" s="11"/>
      <c r="R24" s="11"/>
      <c r="S24" s="11"/>
      <c r="T24" s="11"/>
      <c r="U24" s="14" t="s">
        <v>205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1:31" ht="13.5" customHeight="1" x14ac:dyDescent="0.2">
      <c r="A25" s="327" t="s">
        <v>13</v>
      </c>
      <c r="B25" s="327"/>
      <c r="C25" s="327"/>
      <c r="D25" s="327"/>
      <c r="E25" s="327"/>
      <c r="F25" s="327"/>
      <c r="G25" s="327"/>
      <c r="H25" s="327"/>
      <c r="I25" s="327"/>
      <c r="J25" s="327"/>
      <c r="K25" s="327"/>
      <c r="L25" s="327"/>
      <c r="M25" s="327"/>
      <c r="N25" s="327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</row>
    <row r="26" spans="1:31" ht="15" customHeight="1" x14ac:dyDescent="0.2">
      <c r="A26" s="11" t="s">
        <v>14</v>
      </c>
      <c r="B26" s="24" t="s">
        <v>15</v>
      </c>
      <c r="C26" s="11" t="s">
        <v>16</v>
      </c>
      <c r="F26" s="14"/>
      <c r="G26" s="14"/>
      <c r="H26" s="14"/>
      <c r="I26" s="14"/>
      <c r="J26" s="14"/>
      <c r="K26" s="14"/>
      <c r="L26" s="14"/>
      <c r="M26" s="14"/>
      <c r="N26" s="14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</row>
    <row r="27" spans="1:31" ht="18" customHeight="1" x14ac:dyDescent="0.2">
      <c r="A27" s="11" t="s">
        <v>17</v>
      </c>
      <c r="B27" s="328"/>
      <c r="C27" s="328"/>
      <c r="D27" s="328"/>
      <c r="E27" s="328"/>
      <c r="F27" s="328"/>
      <c r="G27" s="14"/>
      <c r="H27" s="14"/>
      <c r="I27" s="14"/>
      <c r="J27" s="14"/>
      <c r="K27" s="14"/>
      <c r="L27" s="14"/>
      <c r="M27" s="14"/>
      <c r="N27" s="14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</row>
    <row r="28" spans="1:31" x14ac:dyDescent="0.2">
      <c r="B28" s="329" t="s">
        <v>18</v>
      </c>
      <c r="C28" s="329"/>
      <c r="D28" s="329"/>
      <c r="E28" s="329"/>
      <c r="F28" s="329"/>
      <c r="G28" s="25"/>
      <c r="H28" s="25"/>
      <c r="I28" s="25"/>
      <c r="J28" s="25"/>
      <c r="K28" s="25"/>
      <c r="L28" s="25"/>
      <c r="M28" s="26"/>
      <c r="N28" s="25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</row>
    <row r="29" spans="1:31" ht="9.75" customHeight="1" x14ac:dyDescent="0.2">
      <c r="D29" s="27"/>
      <c r="E29" s="27"/>
      <c r="F29" s="27"/>
      <c r="G29" s="27"/>
      <c r="H29" s="27"/>
      <c r="I29" s="27"/>
      <c r="J29" s="27"/>
      <c r="K29" s="27"/>
      <c r="L29" s="27"/>
      <c r="M29" s="25"/>
      <c r="N29" s="25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</row>
    <row r="30" spans="1:31" x14ac:dyDescent="0.2">
      <c r="A30" s="28" t="s">
        <v>19</v>
      </c>
      <c r="D30" s="15"/>
      <c r="F30" s="29"/>
      <c r="G30" s="29"/>
      <c r="H30" s="29"/>
      <c r="I30" s="29"/>
      <c r="J30" s="29"/>
      <c r="K30" s="29"/>
      <c r="L30" s="29"/>
      <c r="M30" s="29"/>
      <c r="N30" s="29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</row>
    <row r="31" spans="1:31" ht="9.75" customHeight="1" x14ac:dyDescent="0.2"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</row>
    <row r="32" spans="1:31" ht="12.75" customHeight="1" x14ac:dyDescent="0.2">
      <c r="A32" s="28" t="s">
        <v>20</v>
      </c>
      <c r="C32" s="30">
        <v>3.68</v>
      </c>
      <c r="D32" s="31" t="s">
        <v>206</v>
      </c>
      <c r="E32" s="20" t="s">
        <v>22</v>
      </c>
      <c r="L32" s="32"/>
      <c r="M32" s="32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</row>
    <row r="33" spans="1:31" ht="12.75" customHeight="1" x14ac:dyDescent="0.2">
      <c r="B33" s="11" t="s">
        <v>23</v>
      </c>
      <c r="C33" s="33"/>
      <c r="D33" s="34"/>
      <c r="E33" s="20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</row>
    <row r="34" spans="1:31" ht="12.75" customHeight="1" x14ac:dyDescent="0.2">
      <c r="B34" s="11" t="s">
        <v>24</v>
      </c>
      <c r="C34" s="30">
        <v>0</v>
      </c>
      <c r="D34" s="31" t="s">
        <v>25</v>
      </c>
      <c r="E34" s="20" t="s">
        <v>22</v>
      </c>
      <c r="G34" s="11" t="s">
        <v>26</v>
      </c>
      <c r="L34" s="30"/>
      <c r="M34" s="31" t="s">
        <v>27</v>
      </c>
      <c r="N34" s="20" t="s">
        <v>22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</row>
    <row r="35" spans="1:31" ht="12.75" customHeight="1" x14ac:dyDescent="0.2">
      <c r="B35" s="11" t="s">
        <v>28</v>
      </c>
      <c r="C35" s="30">
        <v>0</v>
      </c>
      <c r="D35" s="35" t="s">
        <v>25</v>
      </c>
      <c r="E35" s="20" t="s">
        <v>22</v>
      </c>
      <c r="G35" s="11" t="s">
        <v>29</v>
      </c>
      <c r="L35" s="36"/>
      <c r="M35" s="36">
        <v>2.76</v>
      </c>
      <c r="N35" s="20" t="s">
        <v>30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</row>
    <row r="36" spans="1:31" ht="12.75" customHeight="1" x14ac:dyDescent="0.2">
      <c r="B36" s="11" t="s">
        <v>31</v>
      </c>
      <c r="C36" s="30">
        <v>0</v>
      </c>
      <c r="D36" s="35" t="s">
        <v>25</v>
      </c>
      <c r="E36" s="20" t="s">
        <v>22</v>
      </c>
      <c r="G36" s="11" t="s">
        <v>32</v>
      </c>
      <c r="L36" s="36"/>
      <c r="M36" s="36"/>
      <c r="N36" s="20" t="s">
        <v>30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</row>
    <row r="37" spans="1:31" ht="12.75" customHeight="1" x14ac:dyDescent="0.2">
      <c r="B37" s="11" t="s">
        <v>33</v>
      </c>
      <c r="C37" s="30">
        <v>3.51</v>
      </c>
      <c r="D37" s="31" t="s">
        <v>21</v>
      </c>
      <c r="E37" s="20" t="s">
        <v>22</v>
      </c>
      <c r="G37" s="11" t="s">
        <v>34</v>
      </c>
      <c r="L37" s="365"/>
      <c r="M37" s="365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</row>
    <row r="38" spans="1:31" ht="9.75" customHeight="1" x14ac:dyDescent="0.2">
      <c r="A38" s="37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</row>
    <row r="39" spans="1:31" ht="36" customHeight="1" x14ac:dyDescent="0.2">
      <c r="A39" s="360" t="s">
        <v>35</v>
      </c>
      <c r="B39" s="360" t="s">
        <v>36</v>
      </c>
      <c r="C39" s="360" t="s">
        <v>37</v>
      </c>
      <c r="D39" s="360"/>
      <c r="E39" s="360"/>
      <c r="F39" s="360" t="s">
        <v>38</v>
      </c>
      <c r="G39" s="360" t="s">
        <v>39</v>
      </c>
      <c r="H39" s="360"/>
      <c r="I39" s="360"/>
      <c r="J39" s="360" t="s">
        <v>40</v>
      </c>
      <c r="K39" s="360"/>
      <c r="L39" s="360"/>
      <c r="M39" s="360" t="s">
        <v>41</v>
      </c>
      <c r="N39" s="360" t="s">
        <v>42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</row>
    <row r="40" spans="1:31" ht="36.75" customHeight="1" x14ac:dyDescent="0.2">
      <c r="A40" s="360"/>
      <c r="B40" s="360"/>
      <c r="C40" s="360"/>
      <c r="D40" s="360"/>
      <c r="E40" s="360"/>
      <c r="F40" s="360"/>
      <c r="G40" s="360"/>
      <c r="H40" s="360"/>
      <c r="I40" s="360"/>
      <c r="J40" s="360"/>
      <c r="K40" s="360"/>
      <c r="L40" s="360"/>
      <c r="M40" s="360"/>
      <c r="N40" s="360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</row>
    <row r="41" spans="1:31" ht="45" x14ac:dyDescent="0.2">
      <c r="A41" s="360"/>
      <c r="B41" s="360"/>
      <c r="C41" s="360"/>
      <c r="D41" s="360"/>
      <c r="E41" s="360"/>
      <c r="F41" s="360"/>
      <c r="G41" s="141" t="s">
        <v>43</v>
      </c>
      <c r="H41" s="141" t="s">
        <v>44</v>
      </c>
      <c r="I41" s="141" t="s">
        <v>45</v>
      </c>
      <c r="J41" s="141" t="s">
        <v>43</v>
      </c>
      <c r="K41" s="141" t="s">
        <v>44</v>
      </c>
      <c r="L41" s="141" t="s">
        <v>46</v>
      </c>
      <c r="M41" s="360"/>
      <c r="N41" s="360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</row>
    <row r="42" spans="1:31" x14ac:dyDescent="0.2">
      <c r="A42" s="142">
        <v>1</v>
      </c>
      <c r="B42" s="142">
        <v>2</v>
      </c>
      <c r="C42" s="361">
        <v>3</v>
      </c>
      <c r="D42" s="361"/>
      <c r="E42" s="361"/>
      <c r="F42" s="142">
        <v>4</v>
      </c>
      <c r="G42" s="142">
        <v>5</v>
      </c>
      <c r="H42" s="142">
        <v>6</v>
      </c>
      <c r="I42" s="142">
        <v>7</v>
      </c>
      <c r="J42" s="142">
        <v>8</v>
      </c>
      <c r="K42" s="142">
        <v>9</v>
      </c>
      <c r="L42" s="142">
        <v>10</v>
      </c>
      <c r="M42" s="142">
        <v>11</v>
      </c>
      <c r="N42" s="142">
        <v>12</v>
      </c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</row>
    <row r="43" spans="1:31" ht="12" x14ac:dyDescent="0.2">
      <c r="A43" s="356" t="s">
        <v>47</v>
      </c>
      <c r="B43" s="357"/>
      <c r="C43" s="357"/>
      <c r="D43" s="357"/>
      <c r="E43" s="357"/>
      <c r="F43" s="357"/>
      <c r="G43" s="357"/>
      <c r="H43" s="357"/>
      <c r="I43" s="357"/>
      <c r="J43" s="357"/>
      <c r="K43" s="357"/>
      <c r="L43" s="357"/>
      <c r="M43" s="357"/>
      <c r="N43" s="358"/>
      <c r="P43" s="11"/>
      <c r="Q43" s="11"/>
      <c r="R43" s="11"/>
      <c r="S43" s="11"/>
      <c r="T43" s="11"/>
      <c r="U43" s="11"/>
      <c r="V43" s="38" t="s">
        <v>47</v>
      </c>
      <c r="W43" s="11"/>
      <c r="X43" s="11"/>
      <c r="Y43" s="11"/>
      <c r="Z43" s="11"/>
      <c r="AA43" s="11"/>
      <c r="AB43" s="11"/>
      <c r="AC43" s="11"/>
      <c r="AD43" s="11"/>
      <c r="AE43" s="11"/>
    </row>
    <row r="44" spans="1:31" ht="32.25" x14ac:dyDescent="0.2">
      <c r="A44" s="39" t="s">
        <v>48</v>
      </c>
      <c r="B44" s="140" t="s">
        <v>49</v>
      </c>
      <c r="C44" s="354" t="s">
        <v>50</v>
      </c>
      <c r="D44" s="354"/>
      <c r="E44" s="354"/>
      <c r="F44" s="40" t="s">
        <v>51</v>
      </c>
      <c r="G44" s="40"/>
      <c r="H44" s="40"/>
      <c r="I44" s="40" t="s">
        <v>48</v>
      </c>
      <c r="J44" s="41"/>
      <c r="K44" s="40"/>
      <c r="L44" s="41"/>
      <c r="M44" s="40"/>
      <c r="N44" s="42"/>
      <c r="P44" s="11"/>
      <c r="Q44" s="11"/>
      <c r="R44" s="11"/>
      <c r="S44" s="11"/>
      <c r="T44" s="11"/>
      <c r="U44" s="11"/>
      <c r="V44" s="38"/>
      <c r="W44" s="43" t="s">
        <v>50</v>
      </c>
      <c r="X44" s="11"/>
      <c r="Y44" s="11"/>
      <c r="Z44" s="11"/>
      <c r="AA44" s="11"/>
      <c r="AB44" s="11"/>
      <c r="AC44" s="11"/>
      <c r="AD44" s="11"/>
      <c r="AE44" s="11"/>
    </row>
    <row r="45" spans="1:31" ht="12" x14ac:dyDescent="0.2">
      <c r="A45" s="66"/>
      <c r="B45" s="58" t="s">
        <v>48</v>
      </c>
      <c r="C45" s="350" t="s">
        <v>52</v>
      </c>
      <c r="D45" s="350"/>
      <c r="E45" s="350"/>
      <c r="F45" s="51"/>
      <c r="G45" s="51"/>
      <c r="H45" s="51"/>
      <c r="I45" s="51"/>
      <c r="J45" s="67">
        <v>43.38</v>
      </c>
      <c r="K45" s="51"/>
      <c r="L45" s="67">
        <v>43.38</v>
      </c>
      <c r="M45" s="51"/>
      <c r="N45" s="68"/>
      <c r="P45" s="11"/>
      <c r="Q45" s="11"/>
      <c r="R45" s="11"/>
      <c r="S45" s="11"/>
      <c r="T45" s="11"/>
      <c r="U45" s="11"/>
      <c r="V45" s="38"/>
      <c r="W45" s="43"/>
      <c r="X45" s="14" t="s">
        <v>52</v>
      </c>
      <c r="Y45" s="11"/>
      <c r="Z45" s="11"/>
      <c r="AA45" s="11"/>
      <c r="AB45" s="11"/>
      <c r="AC45" s="11"/>
      <c r="AD45" s="11"/>
      <c r="AE45" s="11"/>
    </row>
    <row r="46" spans="1:31" ht="12" x14ac:dyDescent="0.2">
      <c r="A46" s="66"/>
      <c r="B46" s="58"/>
      <c r="C46" s="350" t="s">
        <v>53</v>
      </c>
      <c r="D46" s="350"/>
      <c r="E46" s="350"/>
      <c r="F46" s="51" t="s">
        <v>54</v>
      </c>
      <c r="G46" s="51" t="s">
        <v>55</v>
      </c>
      <c r="H46" s="51"/>
      <c r="I46" s="51" t="s">
        <v>55</v>
      </c>
      <c r="J46" s="67"/>
      <c r="K46" s="51"/>
      <c r="L46" s="67"/>
      <c r="M46" s="51"/>
      <c r="N46" s="68"/>
      <c r="P46" s="11"/>
      <c r="Q46" s="11"/>
      <c r="R46" s="11"/>
      <c r="S46" s="11"/>
      <c r="T46" s="11"/>
      <c r="U46" s="11"/>
      <c r="V46" s="38"/>
      <c r="W46" s="43"/>
      <c r="X46" s="11"/>
      <c r="Y46" s="14" t="s">
        <v>53</v>
      </c>
      <c r="Z46" s="11"/>
      <c r="AA46" s="11"/>
      <c r="AB46" s="11"/>
      <c r="AC46" s="11"/>
      <c r="AD46" s="11"/>
      <c r="AE46" s="11"/>
    </row>
    <row r="47" spans="1:31" ht="12" x14ac:dyDescent="0.2">
      <c r="A47" s="66"/>
      <c r="B47" s="58"/>
      <c r="C47" s="355" t="s">
        <v>56</v>
      </c>
      <c r="D47" s="355"/>
      <c r="E47" s="355"/>
      <c r="F47" s="69"/>
      <c r="G47" s="69"/>
      <c r="H47" s="69"/>
      <c r="I47" s="69"/>
      <c r="J47" s="70">
        <v>43.38</v>
      </c>
      <c r="K47" s="69"/>
      <c r="L47" s="70">
        <v>43.38</v>
      </c>
      <c r="M47" s="69"/>
      <c r="N47" s="71"/>
      <c r="P47" s="11"/>
      <c r="Q47" s="11"/>
      <c r="R47" s="11"/>
      <c r="S47" s="11"/>
      <c r="T47" s="11"/>
      <c r="U47" s="11"/>
      <c r="V47" s="38"/>
      <c r="W47" s="43"/>
      <c r="X47" s="11"/>
      <c r="Y47" s="11"/>
      <c r="Z47" s="14" t="s">
        <v>56</v>
      </c>
      <c r="AA47" s="11"/>
      <c r="AB47" s="11"/>
      <c r="AC47" s="11"/>
      <c r="AD47" s="11"/>
      <c r="AE47" s="11"/>
    </row>
    <row r="48" spans="1:31" ht="12" x14ac:dyDescent="0.2">
      <c r="A48" s="66"/>
      <c r="B48" s="58"/>
      <c r="C48" s="350" t="s">
        <v>57</v>
      </c>
      <c r="D48" s="350"/>
      <c r="E48" s="350"/>
      <c r="F48" s="51"/>
      <c r="G48" s="51"/>
      <c r="H48" s="51"/>
      <c r="I48" s="51"/>
      <c r="J48" s="67"/>
      <c r="K48" s="51"/>
      <c r="L48" s="67">
        <v>43.38</v>
      </c>
      <c r="M48" s="51"/>
      <c r="N48" s="68"/>
      <c r="P48" s="11"/>
      <c r="Q48" s="11"/>
      <c r="R48" s="11"/>
      <c r="S48" s="11"/>
      <c r="T48" s="11"/>
      <c r="U48" s="11"/>
      <c r="V48" s="38"/>
      <c r="W48" s="43"/>
      <c r="X48" s="11"/>
      <c r="Y48" s="14" t="s">
        <v>57</v>
      </c>
      <c r="Z48" s="11"/>
      <c r="AA48" s="11"/>
      <c r="AB48" s="11"/>
      <c r="AC48" s="11"/>
      <c r="AD48" s="11"/>
      <c r="AE48" s="11"/>
    </row>
    <row r="49" spans="1:31" ht="22.5" x14ac:dyDescent="0.2">
      <c r="A49" s="66"/>
      <c r="B49" s="58" t="s">
        <v>58</v>
      </c>
      <c r="C49" s="350" t="s">
        <v>59</v>
      </c>
      <c r="D49" s="350"/>
      <c r="E49" s="350"/>
      <c r="F49" s="51" t="s">
        <v>60</v>
      </c>
      <c r="G49" s="51" t="s">
        <v>61</v>
      </c>
      <c r="H49" s="51"/>
      <c r="I49" s="51" t="s">
        <v>61</v>
      </c>
      <c r="J49" s="67"/>
      <c r="K49" s="51"/>
      <c r="L49" s="67">
        <v>32.54</v>
      </c>
      <c r="M49" s="51"/>
      <c r="N49" s="68"/>
      <c r="P49" s="11"/>
      <c r="Q49" s="11"/>
      <c r="R49" s="11"/>
      <c r="S49" s="11"/>
      <c r="T49" s="11"/>
      <c r="U49" s="11"/>
      <c r="V49" s="38"/>
      <c r="W49" s="43"/>
      <c r="X49" s="11"/>
      <c r="Y49" s="14" t="s">
        <v>59</v>
      </c>
      <c r="Z49" s="11"/>
      <c r="AA49" s="11"/>
      <c r="AB49" s="11"/>
      <c r="AC49" s="11"/>
      <c r="AD49" s="11"/>
      <c r="AE49" s="11"/>
    </row>
    <row r="50" spans="1:31" ht="22.5" x14ac:dyDescent="0.2">
      <c r="A50" s="66"/>
      <c r="B50" s="58" t="s">
        <v>62</v>
      </c>
      <c r="C50" s="350" t="s">
        <v>63</v>
      </c>
      <c r="D50" s="350"/>
      <c r="E50" s="350"/>
      <c r="F50" s="51" t="s">
        <v>60</v>
      </c>
      <c r="G50" s="51" t="s">
        <v>64</v>
      </c>
      <c r="H50" s="51"/>
      <c r="I50" s="51" t="s">
        <v>64</v>
      </c>
      <c r="J50" s="67"/>
      <c r="K50" s="51"/>
      <c r="L50" s="67">
        <v>15.62</v>
      </c>
      <c r="M50" s="51"/>
      <c r="N50" s="68"/>
      <c r="P50" s="11"/>
      <c r="Q50" s="11"/>
      <c r="R50" s="11"/>
      <c r="S50" s="11"/>
      <c r="T50" s="11"/>
      <c r="U50" s="11"/>
      <c r="V50" s="38"/>
      <c r="W50" s="43"/>
      <c r="X50" s="11"/>
      <c r="Y50" s="14" t="s">
        <v>63</v>
      </c>
      <c r="Z50" s="11"/>
      <c r="AA50" s="11"/>
      <c r="AB50" s="11"/>
      <c r="AC50" s="11"/>
      <c r="AD50" s="11"/>
      <c r="AE50" s="11"/>
    </row>
    <row r="51" spans="1:31" ht="12" x14ac:dyDescent="0.2">
      <c r="A51" s="44"/>
      <c r="B51" s="139"/>
      <c r="C51" s="354" t="s">
        <v>65</v>
      </c>
      <c r="D51" s="354"/>
      <c r="E51" s="354"/>
      <c r="F51" s="40"/>
      <c r="G51" s="40"/>
      <c r="H51" s="40"/>
      <c r="I51" s="40"/>
      <c r="J51" s="41"/>
      <c r="K51" s="40"/>
      <c r="L51" s="41">
        <v>91.54</v>
      </c>
      <c r="M51" s="69"/>
      <c r="N51" s="42"/>
      <c r="P51" s="11"/>
      <c r="Q51" s="11"/>
      <c r="R51" s="11"/>
      <c r="S51" s="11"/>
      <c r="T51" s="11"/>
      <c r="U51" s="11"/>
      <c r="V51" s="38"/>
      <c r="W51" s="43"/>
      <c r="X51" s="11"/>
      <c r="Y51" s="11"/>
      <c r="Z51" s="11"/>
      <c r="AA51" s="43" t="s">
        <v>65</v>
      </c>
      <c r="AB51" s="11"/>
      <c r="AC51" s="11"/>
      <c r="AD51" s="11"/>
      <c r="AE51" s="11"/>
    </row>
    <row r="52" spans="1:31" ht="1.5" customHeight="1" x14ac:dyDescent="0.2">
      <c r="A52" s="46"/>
      <c r="B52" s="139"/>
      <c r="C52" s="139"/>
      <c r="D52" s="139"/>
      <c r="E52" s="139"/>
      <c r="F52" s="46"/>
      <c r="G52" s="46"/>
      <c r="H52" s="46"/>
      <c r="I52" s="46"/>
      <c r="J52" s="50"/>
      <c r="K52" s="46"/>
      <c r="L52" s="50"/>
      <c r="M52" s="51"/>
      <c r="N52" s="50"/>
      <c r="P52" s="11"/>
      <c r="Q52" s="11"/>
      <c r="R52" s="11"/>
      <c r="S52" s="11"/>
      <c r="T52" s="11"/>
      <c r="U52" s="11"/>
      <c r="V52" s="38"/>
      <c r="W52" s="43"/>
      <c r="X52" s="11"/>
      <c r="Y52" s="11"/>
      <c r="Z52" s="11"/>
      <c r="AA52" s="43"/>
      <c r="AB52" s="11"/>
      <c r="AC52" s="11"/>
      <c r="AD52" s="11"/>
      <c r="AE52" s="11"/>
    </row>
    <row r="53" spans="1:31" ht="2.25" customHeight="1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72"/>
      <c r="M53" s="73"/>
      <c r="N53" s="74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</row>
    <row r="54" spans="1:31" x14ac:dyDescent="0.2">
      <c r="A54" s="52"/>
      <c r="B54" s="53"/>
      <c r="C54" s="354" t="s">
        <v>66</v>
      </c>
      <c r="D54" s="354"/>
      <c r="E54" s="354"/>
      <c r="F54" s="354"/>
      <c r="G54" s="354"/>
      <c r="H54" s="354"/>
      <c r="I54" s="354"/>
      <c r="J54" s="354"/>
      <c r="K54" s="354"/>
      <c r="L54" s="54"/>
      <c r="M54" s="75"/>
      <c r="N54" s="56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43" t="s">
        <v>66</v>
      </c>
      <c r="AC54" s="11"/>
      <c r="AD54" s="11"/>
      <c r="AE54" s="11"/>
    </row>
    <row r="55" spans="1:31" x14ac:dyDescent="0.2">
      <c r="A55" s="57"/>
      <c r="B55" s="58"/>
      <c r="C55" s="350" t="s">
        <v>67</v>
      </c>
      <c r="D55" s="350"/>
      <c r="E55" s="350"/>
      <c r="F55" s="350"/>
      <c r="G55" s="350"/>
      <c r="H55" s="350"/>
      <c r="I55" s="350"/>
      <c r="J55" s="350"/>
      <c r="K55" s="350"/>
      <c r="L55" s="59">
        <v>43.38</v>
      </c>
      <c r="M55" s="76"/>
      <c r="N55" s="6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43"/>
      <c r="AC55" s="14" t="s">
        <v>67</v>
      </c>
      <c r="AD55" s="11"/>
      <c r="AE55" s="11"/>
    </row>
    <row r="56" spans="1:31" x14ac:dyDescent="0.2">
      <c r="A56" s="57"/>
      <c r="B56" s="58"/>
      <c r="C56" s="350" t="s">
        <v>68</v>
      </c>
      <c r="D56" s="350"/>
      <c r="E56" s="350"/>
      <c r="F56" s="350"/>
      <c r="G56" s="350"/>
      <c r="H56" s="350"/>
      <c r="I56" s="350"/>
      <c r="J56" s="350"/>
      <c r="K56" s="350"/>
      <c r="L56" s="59"/>
      <c r="M56" s="76"/>
      <c r="N56" s="6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43"/>
      <c r="AC56" s="14" t="s">
        <v>68</v>
      </c>
      <c r="AD56" s="11"/>
      <c r="AE56" s="11"/>
    </row>
    <row r="57" spans="1:31" x14ac:dyDescent="0.2">
      <c r="A57" s="57"/>
      <c r="B57" s="58"/>
      <c r="C57" s="350" t="s">
        <v>69</v>
      </c>
      <c r="D57" s="350"/>
      <c r="E57" s="350"/>
      <c r="F57" s="350"/>
      <c r="G57" s="350"/>
      <c r="H57" s="350"/>
      <c r="I57" s="350"/>
      <c r="J57" s="350"/>
      <c r="K57" s="350"/>
      <c r="L57" s="59">
        <v>43.38</v>
      </c>
      <c r="M57" s="76"/>
      <c r="N57" s="6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43"/>
      <c r="AC57" s="14" t="s">
        <v>69</v>
      </c>
      <c r="AD57" s="11"/>
      <c r="AE57" s="11"/>
    </row>
    <row r="58" spans="1:31" x14ac:dyDescent="0.2">
      <c r="A58" s="57"/>
      <c r="B58" s="58"/>
      <c r="C58" s="350" t="s">
        <v>70</v>
      </c>
      <c r="D58" s="350"/>
      <c r="E58" s="350"/>
      <c r="F58" s="350"/>
      <c r="G58" s="350"/>
      <c r="H58" s="350"/>
      <c r="I58" s="350"/>
      <c r="J58" s="350"/>
      <c r="K58" s="350"/>
      <c r="L58" s="59">
        <v>91.54</v>
      </c>
      <c r="M58" s="76"/>
      <c r="N58" s="61">
        <v>3505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43"/>
      <c r="AC58" s="14" t="s">
        <v>70</v>
      </c>
      <c r="AD58" s="11"/>
      <c r="AE58" s="11"/>
    </row>
    <row r="59" spans="1:31" x14ac:dyDescent="0.2">
      <c r="A59" s="57"/>
      <c r="B59" s="58" t="s">
        <v>71</v>
      </c>
      <c r="C59" s="350" t="s">
        <v>72</v>
      </c>
      <c r="D59" s="350"/>
      <c r="E59" s="350"/>
      <c r="F59" s="350"/>
      <c r="G59" s="350"/>
      <c r="H59" s="350"/>
      <c r="I59" s="350"/>
      <c r="J59" s="350"/>
      <c r="K59" s="350"/>
      <c r="L59" s="59">
        <v>91.54</v>
      </c>
      <c r="M59" s="76" t="s">
        <v>204</v>
      </c>
      <c r="N59" s="61">
        <v>3505</v>
      </c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43"/>
      <c r="AC59" s="14" t="s">
        <v>72</v>
      </c>
      <c r="AD59" s="11"/>
      <c r="AE59" s="11"/>
    </row>
    <row r="60" spans="1:31" x14ac:dyDescent="0.2">
      <c r="A60" s="57"/>
      <c r="B60" s="58"/>
      <c r="C60" s="350" t="s">
        <v>73</v>
      </c>
      <c r="D60" s="350"/>
      <c r="E60" s="350"/>
      <c r="F60" s="350"/>
      <c r="G60" s="350"/>
      <c r="H60" s="350"/>
      <c r="I60" s="350"/>
      <c r="J60" s="350"/>
      <c r="K60" s="350"/>
      <c r="L60" s="59"/>
      <c r="M60" s="76"/>
      <c r="N60" s="6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43"/>
      <c r="AC60" s="14" t="s">
        <v>73</v>
      </c>
      <c r="AD60" s="11"/>
      <c r="AE60" s="11"/>
    </row>
    <row r="61" spans="1:31" x14ac:dyDescent="0.2">
      <c r="A61" s="57"/>
      <c r="B61" s="58"/>
      <c r="C61" s="350" t="s">
        <v>74</v>
      </c>
      <c r="D61" s="350"/>
      <c r="E61" s="350"/>
      <c r="F61" s="350"/>
      <c r="G61" s="350"/>
      <c r="H61" s="350"/>
      <c r="I61" s="350"/>
      <c r="J61" s="350"/>
      <c r="K61" s="350"/>
      <c r="L61" s="59">
        <v>43.38</v>
      </c>
      <c r="M61" s="76"/>
      <c r="N61" s="6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43"/>
      <c r="AC61" s="14" t="s">
        <v>74</v>
      </c>
      <c r="AD61" s="11"/>
      <c r="AE61" s="11"/>
    </row>
    <row r="62" spans="1:31" x14ac:dyDescent="0.2">
      <c r="A62" s="57"/>
      <c r="B62" s="58"/>
      <c r="C62" s="350" t="s">
        <v>75</v>
      </c>
      <c r="D62" s="350"/>
      <c r="E62" s="350"/>
      <c r="F62" s="350"/>
      <c r="G62" s="350"/>
      <c r="H62" s="350"/>
      <c r="I62" s="350"/>
      <c r="J62" s="350"/>
      <c r="K62" s="350"/>
      <c r="L62" s="59">
        <v>32.54</v>
      </c>
      <c r="M62" s="76"/>
      <c r="N62" s="6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43"/>
      <c r="AC62" s="14" t="s">
        <v>75</v>
      </c>
      <c r="AD62" s="11"/>
      <c r="AE62" s="11"/>
    </row>
    <row r="63" spans="1:31" x14ac:dyDescent="0.2">
      <c r="A63" s="57"/>
      <c r="B63" s="58"/>
      <c r="C63" s="350" t="s">
        <v>76</v>
      </c>
      <c r="D63" s="350"/>
      <c r="E63" s="350"/>
      <c r="F63" s="350"/>
      <c r="G63" s="350"/>
      <c r="H63" s="350"/>
      <c r="I63" s="350"/>
      <c r="J63" s="350"/>
      <c r="K63" s="350"/>
      <c r="L63" s="59">
        <v>15.62</v>
      </c>
      <c r="M63" s="76"/>
      <c r="N63" s="6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43"/>
      <c r="AC63" s="14" t="s">
        <v>76</v>
      </c>
      <c r="AD63" s="11"/>
      <c r="AE63" s="11"/>
    </row>
    <row r="64" spans="1:31" x14ac:dyDescent="0.2">
      <c r="A64" s="57"/>
      <c r="B64" s="58"/>
      <c r="C64" s="350" t="s">
        <v>77</v>
      </c>
      <c r="D64" s="350"/>
      <c r="E64" s="350"/>
      <c r="F64" s="350"/>
      <c r="G64" s="350"/>
      <c r="H64" s="350"/>
      <c r="I64" s="350"/>
      <c r="J64" s="350"/>
      <c r="K64" s="350"/>
      <c r="L64" s="59">
        <v>43.38</v>
      </c>
      <c r="M64" s="76"/>
      <c r="N64" s="6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43"/>
      <c r="AC64" s="14" t="s">
        <v>77</v>
      </c>
      <c r="AD64" s="11"/>
      <c r="AE64" s="11"/>
    </row>
    <row r="65" spans="1:31" x14ac:dyDescent="0.2">
      <c r="A65" s="57"/>
      <c r="B65" s="58"/>
      <c r="C65" s="350" t="s">
        <v>78</v>
      </c>
      <c r="D65" s="350"/>
      <c r="E65" s="350"/>
      <c r="F65" s="350"/>
      <c r="G65" s="350"/>
      <c r="H65" s="350"/>
      <c r="I65" s="350"/>
      <c r="J65" s="350"/>
      <c r="K65" s="350"/>
      <c r="L65" s="59">
        <v>32.54</v>
      </c>
      <c r="M65" s="76"/>
      <c r="N65" s="6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43"/>
      <c r="AC65" s="14" t="s">
        <v>78</v>
      </c>
      <c r="AD65" s="11"/>
      <c r="AE65" s="11"/>
    </row>
    <row r="66" spans="1:31" x14ac:dyDescent="0.2">
      <c r="A66" s="57"/>
      <c r="B66" s="58"/>
      <c r="C66" s="350" t="s">
        <v>79</v>
      </c>
      <c r="D66" s="350"/>
      <c r="E66" s="350"/>
      <c r="F66" s="350"/>
      <c r="G66" s="350"/>
      <c r="H66" s="350"/>
      <c r="I66" s="350"/>
      <c r="J66" s="350"/>
      <c r="K66" s="350"/>
      <c r="L66" s="59">
        <v>15.62</v>
      </c>
      <c r="M66" s="76"/>
      <c r="N66" s="6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43"/>
      <c r="AC66" s="14" t="s">
        <v>79</v>
      </c>
      <c r="AD66" s="11"/>
      <c r="AE66" s="11"/>
    </row>
    <row r="67" spans="1:31" x14ac:dyDescent="0.2">
      <c r="A67" s="57"/>
      <c r="B67" s="50"/>
      <c r="C67" s="353" t="s">
        <v>207</v>
      </c>
      <c r="D67" s="353"/>
      <c r="E67" s="353"/>
      <c r="F67" s="353"/>
      <c r="G67" s="353"/>
      <c r="H67" s="353"/>
      <c r="I67" s="353"/>
      <c r="J67" s="353"/>
      <c r="K67" s="353"/>
      <c r="L67" s="62">
        <v>96.03</v>
      </c>
      <c r="M67" s="144"/>
      <c r="N67" s="64">
        <v>3677</v>
      </c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43"/>
      <c r="AC67" s="11"/>
      <c r="AD67" s="43" t="s">
        <v>207</v>
      </c>
      <c r="AE67" s="11"/>
    </row>
    <row r="68" spans="1:31" x14ac:dyDescent="0.2">
      <c r="A68" s="57"/>
      <c r="B68" s="50"/>
      <c r="C68" s="353" t="s">
        <v>80</v>
      </c>
      <c r="D68" s="353"/>
      <c r="E68" s="353"/>
      <c r="F68" s="353"/>
      <c r="G68" s="353"/>
      <c r="H68" s="353"/>
      <c r="I68" s="353"/>
      <c r="J68" s="353"/>
      <c r="K68" s="353"/>
      <c r="L68" s="62">
        <v>96.03</v>
      </c>
      <c r="M68" s="144"/>
      <c r="N68" s="77">
        <v>3677</v>
      </c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43"/>
      <c r="AC68" s="11"/>
      <c r="AD68" s="43"/>
      <c r="AE68" s="43" t="s">
        <v>80</v>
      </c>
    </row>
    <row r="69" spans="1:31" ht="1.5" customHeight="1" x14ac:dyDescent="0.2">
      <c r="B69" s="50"/>
      <c r="C69" s="139"/>
      <c r="D69" s="139"/>
      <c r="E69" s="139"/>
      <c r="F69" s="139"/>
      <c r="G69" s="139"/>
      <c r="H69" s="139"/>
      <c r="I69" s="139"/>
      <c r="J69" s="139"/>
      <c r="K69" s="139"/>
      <c r="L69" s="62"/>
      <c r="M69" s="63"/>
      <c r="N69" s="78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</row>
    <row r="70" spans="1:31" ht="53.25" customHeight="1" x14ac:dyDescent="0.2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</row>
    <row r="71" spans="1:31" s="235" customFormat="1" ht="15" x14ac:dyDescent="0.2">
      <c r="A71" s="291" t="s">
        <v>525</v>
      </c>
      <c r="B71" s="292"/>
      <c r="C71" s="292"/>
      <c r="D71" s="292"/>
      <c r="E71" s="292"/>
      <c r="F71" s="292"/>
      <c r="G71" s="292"/>
      <c r="H71" s="292"/>
      <c r="I71" s="292"/>
      <c r="J71" s="292"/>
      <c r="K71" s="292"/>
      <c r="L71" s="292"/>
      <c r="M71" s="292"/>
    </row>
    <row r="72" spans="1:31" s="235" customFormat="1" ht="15" x14ac:dyDescent="0.2">
      <c r="A72" s="293" t="s">
        <v>526</v>
      </c>
      <c r="B72" s="292"/>
      <c r="C72" s="292"/>
      <c r="D72" s="292"/>
      <c r="E72" s="292"/>
      <c r="F72" s="292"/>
      <c r="G72" s="292"/>
      <c r="H72" s="292"/>
      <c r="I72" s="292"/>
      <c r="J72" s="292"/>
      <c r="K72" s="292"/>
      <c r="L72" s="292"/>
      <c r="M72" s="292"/>
    </row>
    <row r="73" spans="1:31" ht="12.75" customHeight="1" x14ac:dyDescent="0.2">
      <c r="B73" s="80" t="s">
        <v>83</v>
      </c>
      <c r="C73" s="314"/>
      <c r="D73" s="314"/>
      <c r="E73" s="314"/>
      <c r="F73" s="314"/>
      <c r="G73" s="314"/>
      <c r="H73" s="314"/>
      <c r="I73" s="314"/>
      <c r="J73" s="314"/>
      <c r="K73" s="314"/>
      <c r="L73" s="314"/>
    </row>
    <row r="74" spans="1:31" ht="13.5" customHeight="1" x14ac:dyDescent="0.2">
      <c r="C74" s="315" t="s">
        <v>82</v>
      </c>
      <c r="D74" s="315"/>
      <c r="E74" s="315"/>
      <c r="F74" s="315"/>
      <c r="G74" s="315"/>
      <c r="H74" s="315"/>
      <c r="I74" s="315"/>
      <c r="J74" s="315"/>
      <c r="K74" s="315"/>
      <c r="L74" s="315"/>
    </row>
    <row r="76" spans="1:31" x14ac:dyDescent="0.2">
      <c r="B76" s="81"/>
      <c r="D76" s="81"/>
      <c r="F76" s="8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</row>
  </sheetData>
  <mergeCells count="54">
    <mergeCell ref="A22:N22"/>
    <mergeCell ref="A8:C8"/>
    <mergeCell ref="K8:N8"/>
    <mergeCell ref="A9:D9"/>
    <mergeCell ref="J9:N9"/>
    <mergeCell ref="A10:D10"/>
    <mergeCell ref="J10:N10"/>
    <mergeCell ref="D14:N14"/>
    <mergeCell ref="A17:N17"/>
    <mergeCell ref="A18:N18"/>
    <mergeCell ref="A20:N20"/>
    <mergeCell ref="A21:N21"/>
    <mergeCell ref="C45:E45"/>
    <mergeCell ref="C46:E46"/>
    <mergeCell ref="C47:E47"/>
    <mergeCell ref="C48:E48"/>
    <mergeCell ref="A24:N24"/>
    <mergeCell ref="A25:N25"/>
    <mergeCell ref="B27:F27"/>
    <mergeCell ref="B28:F28"/>
    <mergeCell ref="L37:M37"/>
    <mergeCell ref="C44:E44"/>
    <mergeCell ref="A39:A41"/>
    <mergeCell ref="B39:B41"/>
    <mergeCell ref="C39:E41"/>
    <mergeCell ref="F39:F41"/>
    <mergeCell ref="J39:L40"/>
    <mergeCell ref="M39:M41"/>
    <mergeCell ref="N39:N41"/>
    <mergeCell ref="C42:E42"/>
    <mergeCell ref="A43:N43"/>
    <mergeCell ref="G39:I40"/>
    <mergeCell ref="C49:E49"/>
    <mergeCell ref="C64:K64"/>
    <mergeCell ref="C51:E51"/>
    <mergeCell ref="C54:K54"/>
    <mergeCell ref="C55:K55"/>
    <mergeCell ref="C56:K56"/>
    <mergeCell ref="C57:K57"/>
    <mergeCell ref="C58:K58"/>
    <mergeCell ref="C59:K59"/>
    <mergeCell ref="C60:K60"/>
    <mergeCell ref="C61:K61"/>
    <mergeCell ref="C62:K62"/>
    <mergeCell ref="C63:K63"/>
    <mergeCell ref="C50:E50"/>
    <mergeCell ref="C73:L73"/>
    <mergeCell ref="C74:L74"/>
    <mergeCell ref="C65:K65"/>
    <mergeCell ref="C66:K66"/>
    <mergeCell ref="C67:K67"/>
    <mergeCell ref="C68:K68"/>
    <mergeCell ref="A71:M71"/>
    <mergeCell ref="A72:M72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8" max="7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6"/>
  <sheetViews>
    <sheetView topLeftCell="A46" zoomScale="115" zoomScaleNormal="115" workbookViewId="0">
      <selection activeCell="A71" sqref="A71:XFD72"/>
    </sheetView>
  </sheetViews>
  <sheetFormatPr defaultRowHeight="11.25" customHeight="1" x14ac:dyDescent="0.2"/>
  <cols>
    <col min="1" max="1" width="8.140625" style="11" customWidth="1"/>
    <col min="2" max="2" width="20.140625" style="11" customWidth="1"/>
    <col min="3" max="4" width="10.42578125" style="11" customWidth="1"/>
    <col min="5" max="5" width="13.28515625" style="11" customWidth="1"/>
    <col min="6" max="6" width="8.5703125" style="11" customWidth="1"/>
    <col min="7" max="7" width="7.85546875" style="11" customWidth="1"/>
    <col min="8" max="8" width="8.42578125" style="11" customWidth="1"/>
    <col min="9" max="9" width="8.7109375" style="11" customWidth="1"/>
    <col min="10" max="10" width="8.140625" style="11" customWidth="1"/>
    <col min="11" max="11" width="8.5703125" style="11" customWidth="1"/>
    <col min="12" max="12" width="10" style="11" customWidth="1"/>
    <col min="13" max="13" width="6.5703125" style="11" customWidth="1"/>
    <col min="14" max="14" width="9.7109375" style="11" customWidth="1"/>
    <col min="15" max="15" width="9.140625" style="11" customWidth="1"/>
    <col min="16" max="16" width="49.140625" style="14" hidden="1" customWidth="1"/>
    <col min="17" max="17" width="43" style="14" hidden="1" customWidth="1"/>
    <col min="18" max="18" width="100.28515625" style="14" hidden="1" customWidth="1"/>
    <col min="19" max="22" width="139" style="14" hidden="1" customWidth="1"/>
    <col min="23" max="27" width="34.140625" style="14" hidden="1" customWidth="1"/>
    <col min="28" max="31" width="84.42578125" style="14" hidden="1" customWidth="1"/>
    <col min="32" max="16384" width="9.140625" style="11"/>
  </cols>
  <sheetData>
    <row r="1" spans="1:31" hidden="1" x14ac:dyDescent="0.2">
      <c r="N1" s="12" t="s">
        <v>0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</row>
    <row r="2" spans="1:31" hidden="1" x14ac:dyDescent="0.2">
      <c r="N2" s="12" t="s">
        <v>1</v>
      </c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</row>
    <row r="3" spans="1:31" ht="8.25" hidden="1" customHeight="1" x14ac:dyDescent="0.2">
      <c r="N3" s="12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s="10" customFormat="1" ht="15.75" collapsed="1" x14ac:dyDescent="0.2">
      <c r="A4" s="3"/>
      <c r="B4" s="4"/>
      <c r="C4" s="5"/>
      <c r="D4" s="6"/>
      <c r="E4" s="7"/>
      <c r="F4" s="8"/>
      <c r="G4" s="8"/>
      <c r="H4" s="8"/>
      <c r="I4" s="8"/>
      <c r="J4" s="8"/>
      <c r="K4" s="8"/>
      <c r="L4" s="8"/>
      <c r="N4" s="9" t="s">
        <v>86</v>
      </c>
    </row>
    <row r="5" spans="1:31" s="10" customFormat="1" ht="15.75" x14ac:dyDescent="0.2">
      <c r="A5" s="3"/>
      <c r="B5" s="4"/>
      <c r="C5" s="5"/>
      <c r="D5" s="6"/>
      <c r="E5" s="7"/>
      <c r="F5" s="8"/>
      <c r="G5" s="8"/>
      <c r="H5" s="8"/>
      <c r="I5" s="8"/>
      <c r="J5" s="8"/>
      <c r="K5" s="8"/>
      <c r="L5" s="8"/>
      <c r="N5" s="9" t="s">
        <v>198</v>
      </c>
    </row>
    <row r="6" spans="1:31" s="10" customFormat="1" ht="15.75" x14ac:dyDescent="0.2">
      <c r="A6" s="3"/>
      <c r="B6" s="4"/>
      <c r="C6" s="5"/>
      <c r="D6" s="6"/>
      <c r="E6" s="7"/>
      <c r="F6" s="8"/>
      <c r="G6" s="8"/>
      <c r="H6" s="8"/>
      <c r="I6" s="8"/>
      <c r="J6" s="8"/>
      <c r="K6" s="8"/>
      <c r="L6" s="8"/>
      <c r="N6" s="9" t="s">
        <v>119</v>
      </c>
    </row>
    <row r="7" spans="1:31" s="1" customFormat="1" ht="8.25" customHeight="1" x14ac:dyDescent="0.2">
      <c r="N7" s="2"/>
    </row>
    <row r="8" spans="1:31" ht="14.25" customHeight="1" x14ac:dyDescent="0.2">
      <c r="A8" s="347" t="s">
        <v>2</v>
      </c>
      <c r="B8" s="347"/>
      <c r="C8" s="347"/>
      <c r="D8" s="13"/>
      <c r="K8" s="347" t="s">
        <v>3</v>
      </c>
      <c r="L8" s="347"/>
      <c r="M8" s="347"/>
      <c r="N8" s="347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ht="12" customHeight="1" x14ac:dyDescent="0.2">
      <c r="A9" s="348"/>
      <c r="B9" s="348"/>
      <c r="C9" s="348"/>
      <c r="D9" s="348"/>
      <c r="E9" s="14"/>
      <c r="J9" s="349"/>
      <c r="K9" s="349"/>
      <c r="L9" s="349"/>
      <c r="M9" s="349"/>
      <c r="N9" s="349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31" ht="11.25" customHeight="1" x14ac:dyDescent="0.2">
      <c r="A10" s="350" t="s">
        <v>84</v>
      </c>
      <c r="B10" s="350"/>
      <c r="C10" s="350"/>
      <c r="D10" s="350"/>
      <c r="J10" s="350" t="s">
        <v>203</v>
      </c>
      <c r="K10" s="350"/>
      <c r="L10" s="350"/>
      <c r="M10" s="350"/>
      <c r="N10" s="350"/>
      <c r="P10" s="14" t="s">
        <v>4</v>
      </c>
      <c r="Q10" s="14" t="s">
        <v>4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1:31" ht="17.25" customHeight="1" x14ac:dyDescent="0.2">
      <c r="A11" s="15"/>
      <c r="B11" s="16" t="s">
        <v>85</v>
      </c>
      <c r="C11" s="14"/>
      <c r="D11" s="14"/>
      <c r="J11" s="15"/>
      <c r="K11" s="15"/>
      <c r="L11" s="15"/>
      <c r="M11" s="15"/>
      <c r="N11" s="16" t="s">
        <v>214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1:31" ht="16.5" customHeight="1" x14ac:dyDescent="0.2">
      <c r="A12" s="11" t="s">
        <v>5</v>
      </c>
      <c r="B12" s="17"/>
      <c r="C12" s="17"/>
      <c r="D12" s="17"/>
      <c r="L12" s="17"/>
      <c r="M12" s="17"/>
      <c r="N12" s="12" t="s">
        <v>5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1:31" ht="15.75" customHeight="1" x14ac:dyDescent="0.2">
      <c r="F13" s="18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1:31" ht="45" x14ac:dyDescent="0.2">
      <c r="A14" s="145" t="s">
        <v>6</v>
      </c>
      <c r="B14" s="17"/>
      <c r="D14" s="350" t="s">
        <v>7</v>
      </c>
      <c r="E14" s="350"/>
      <c r="F14" s="350"/>
      <c r="G14" s="350"/>
      <c r="H14" s="350"/>
      <c r="I14" s="350"/>
      <c r="J14" s="350"/>
      <c r="K14" s="350"/>
      <c r="L14" s="350"/>
      <c r="M14" s="350"/>
      <c r="N14" s="350"/>
      <c r="P14" s="11"/>
      <c r="Q14" s="11"/>
      <c r="R14" s="14" t="s">
        <v>7</v>
      </c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</row>
    <row r="15" spans="1:31" ht="15" customHeight="1" x14ac:dyDescent="0.2">
      <c r="A15" s="20" t="s">
        <v>8</v>
      </c>
      <c r="D15" s="15" t="s">
        <v>9</v>
      </c>
      <c r="E15" s="15"/>
      <c r="F15" s="21"/>
      <c r="G15" s="21"/>
      <c r="H15" s="21"/>
      <c r="I15" s="21"/>
      <c r="J15" s="21"/>
      <c r="K15" s="21"/>
      <c r="L15" s="21"/>
      <c r="M15" s="21"/>
      <c r="N15" s="2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</row>
    <row r="16" spans="1:31" ht="8.25" customHeight="1" x14ac:dyDescent="0.2">
      <c r="A16" s="20"/>
      <c r="F16" s="17"/>
      <c r="G16" s="17"/>
      <c r="H16" s="17"/>
      <c r="I16" s="17"/>
      <c r="J16" s="17"/>
      <c r="K16" s="17"/>
      <c r="L16" s="17"/>
      <c r="M16" s="17"/>
      <c r="N16" s="17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</row>
    <row r="17" spans="1:31" x14ac:dyDescent="0.2">
      <c r="A17" s="352"/>
      <c r="B17" s="352"/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352"/>
      <c r="P17" s="11"/>
      <c r="Q17" s="11"/>
      <c r="R17" s="11"/>
      <c r="S17" s="14" t="s">
        <v>4</v>
      </c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</row>
    <row r="18" spans="1:31" x14ac:dyDescent="0.2">
      <c r="A18" s="327" t="s">
        <v>10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</row>
    <row r="19" spans="1:31" ht="8.25" customHeight="1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</row>
    <row r="20" spans="1:31" x14ac:dyDescent="0.2">
      <c r="A20" s="352"/>
      <c r="B20" s="352"/>
      <c r="C20" s="352"/>
      <c r="D20" s="352"/>
      <c r="E20" s="352"/>
      <c r="F20" s="352"/>
      <c r="G20" s="352"/>
      <c r="H20" s="352"/>
      <c r="I20" s="352"/>
      <c r="J20" s="352"/>
      <c r="K20" s="352"/>
      <c r="L20" s="352"/>
      <c r="M20" s="352"/>
      <c r="N20" s="352"/>
      <c r="P20" s="11"/>
      <c r="Q20" s="11"/>
      <c r="R20" s="11"/>
      <c r="S20" s="11"/>
      <c r="T20" s="14" t="s">
        <v>4</v>
      </c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</row>
    <row r="21" spans="1:31" x14ac:dyDescent="0.2">
      <c r="A21" s="327" t="s">
        <v>11</v>
      </c>
      <c r="B21" s="327"/>
      <c r="C21" s="327"/>
      <c r="D21" s="327"/>
      <c r="E21" s="327"/>
      <c r="F21" s="327"/>
      <c r="G21" s="327"/>
      <c r="H21" s="327"/>
      <c r="I21" s="327"/>
      <c r="J21" s="327"/>
      <c r="K21" s="327"/>
      <c r="L21" s="327"/>
      <c r="M21" s="327"/>
      <c r="N21" s="327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</row>
    <row r="22" spans="1:31" ht="24" customHeight="1" x14ac:dyDescent="0.3">
      <c r="A22" s="346" t="s">
        <v>12</v>
      </c>
      <c r="B22" s="346"/>
      <c r="C22" s="346"/>
      <c r="D22" s="346"/>
      <c r="E22" s="346"/>
      <c r="F22" s="346"/>
      <c r="G22" s="346"/>
      <c r="H22" s="346"/>
      <c r="I22" s="346"/>
      <c r="J22" s="346"/>
      <c r="K22" s="346"/>
      <c r="L22" s="346"/>
      <c r="M22" s="346"/>
      <c r="N22" s="346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</row>
    <row r="23" spans="1:31" ht="8.25" customHeight="1" x14ac:dyDescent="0.3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</row>
    <row r="24" spans="1:31" ht="11.25" customHeight="1" x14ac:dyDescent="0.2">
      <c r="A24" s="370" t="s">
        <v>213</v>
      </c>
      <c r="B24" s="370"/>
      <c r="C24" s="370"/>
      <c r="D24" s="370"/>
      <c r="E24" s="370"/>
      <c r="F24" s="370"/>
      <c r="G24" s="370"/>
      <c r="H24" s="370"/>
      <c r="I24" s="370"/>
      <c r="J24" s="370"/>
      <c r="K24" s="370"/>
      <c r="L24" s="370"/>
      <c r="M24" s="370"/>
      <c r="N24" s="370"/>
      <c r="P24" s="11"/>
      <c r="Q24" s="11"/>
      <c r="R24" s="11"/>
      <c r="S24" s="11"/>
      <c r="T24" s="11"/>
      <c r="U24" s="14" t="s">
        <v>205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1:31" ht="13.5" customHeight="1" x14ac:dyDescent="0.2">
      <c r="A25" s="327" t="s">
        <v>13</v>
      </c>
      <c r="B25" s="327"/>
      <c r="C25" s="327"/>
      <c r="D25" s="327"/>
      <c r="E25" s="327"/>
      <c r="F25" s="327"/>
      <c r="G25" s="327"/>
      <c r="H25" s="327"/>
      <c r="I25" s="327"/>
      <c r="J25" s="327"/>
      <c r="K25" s="327"/>
      <c r="L25" s="327"/>
      <c r="M25" s="327"/>
      <c r="N25" s="327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</row>
    <row r="26" spans="1:31" ht="15" customHeight="1" x14ac:dyDescent="0.2">
      <c r="A26" s="11" t="s">
        <v>14</v>
      </c>
      <c r="B26" s="24" t="s">
        <v>15</v>
      </c>
      <c r="C26" s="11" t="s">
        <v>16</v>
      </c>
      <c r="F26" s="14"/>
      <c r="G26" s="14"/>
      <c r="H26" s="14"/>
      <c r="I26" s="14"/>
      <c r="J26" s="14"/>
      <c r="K26" s="14"/>
      <c r="L26" s="14"/>
      <c r="M26" s="14"/>
      <c r="N26" s="14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</row>
    <row r="27" spans="1:31" ht="18" customHeight="1" x14ac:dyDescent="0.2">
      <c r="A27" s="11" t="s">
        <v>17</v>
      </c>
      <c r="B27" s="328"/>
      <c r="C27" s="328"/>
      <c r="D27" s="328"/>
      <c r="E27" s="328"/>
      <c r="F27" s="328"/>
      <c r="G27" s="14"/>
      <c r="H27" s="14"/>
      <c r="I27" s="14"/>
      <c r="J27" s="14"/>
      <c r="K27" s="14"/>
      <c r="L27" s="14"/>
      <c r="M27" s="14"/>
      <c r="N27" s="14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</row>
    <row r="28" spans="1:31" x14ac:dyDescent="0.2">
      <c r="B28" s="329" t="s">
        <v>18</v>
      </c>
      <c r="C28" s="329"/>
      <c r="D28" s="329"/>
      <c r="E28" s="329"/>
      <c r="F28" s="329"/>
      <c r="G28" s="25"/>
      <c r="H28" s="25"/>
      <c r="I28" s="25"/>
      <c r="J28" s="25"/>
      <c r="K28" s="25"/>
      <c r="L28" s="25"/>
      <c r="M28" s="26"/>
      <c r="N28" s="25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</row>
    <row r="29" spans="1:31" ht="9.75" customHeight="1" x14ac:dyDescent="0.2">
      <c r="D29" s="27"/>
      <c r="E29" s="27"/>
      <c r="F29" s="27"/>
      <c r="G29" s="27"/>
      <c r="H29" s="27"/>
      <c r="I29" s="27"/>
      <c r="J29" s="27"/>
      <c r="K29" s="27"/>
      <c r="L29" s="27"/>
      <c r="M29" s="25"/>
      <c r="N29" s="25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</row>
    <row r="30" spans="1:31" x14ac:dyDescent="0.2">
      <c r="A30" s="28" t="s">
        <v>19</v>
      </c>
      <c r="D30" s="15"/>
      <c r="F30" s="29"/>
      <c r="G30" s="29"/>
      <c r="H30" s="29"/>
      <c r="I30" s="29"/>
      <c r="J30" s="29"/>
      <c r="K30" s="29"/>
      <c r="L30" s="29"/>
      <c r="M30" s="29"/>
      <c r="N30" s="29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</row>
    <row r="31" spans="1:31" ht="9.75" customHeight="1" x14ac:dyDescent="0.2"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</row>
    <row r="32" spans="1:31" ht="12.75" customHeight="1" x14ac:dyDescent="0.2">
      <c r="A32" s="28" t="s">
        <v>20</v>
      </c>
      <c r="C32" s="30">
        <v>3.85</v>
      </c>
      <c r="D32" s="31" t="s">
        <v>206</v>
      </c>
      <c r="E32" s="20" t="s">
        <v>22</v>
      </c>
      <c r="L32" s="32"/>
      <c r="M32" s="32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</row>
    <row r="33" spans="1:31" ht="12.75" customHeight="1" x14ac:dyDescent="0.2">
      <c r="B33" s="11" t="s">
        <v>23</v>
      </c>
      <c r="C33" s="33"/>
      <c r="D33" s="34"/>
      <c r="E33" s="20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</row>
    <row r="34" spans="1:31" ht="12.75" customHeight="1" x14ac:dyDescent="0.2">
      <c r="B34" s="11" t="s">
        <v>24</v>
      </c>
      <c r="C34" s="30">
        <v>0</v>
      </c>
      <c r="D34" s="31" t="s">
        <v>25</v>
      </c>
      <c r="E34" s="20" t="s">
        <v>22</v>
      </c>
      <c r="G34" s="11" t="s">
        <v>26</v>
      </c>
      <c r="L34" s="30"/>
      <c r="M34" s="31" t="s">
        <v>27</v>
      </c>
      <c r="N34" s="20" t="s">
        <v>22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</row>
    <row r="35" spans="1:31" ht="12.75" customHeight="1" x14ac:dyDescent="0.2">
      <c r="B35" s="11" t="s">
        <v>28</v>
      </c>
      <c r="C35" s="30">
        <v>0</v>
      </c>
      <c r="D35" s="35" t="s">
        <v>25</v>
      </c>
      <c r="E35" s="20" t="s">
        <v>22</v>
      </c>
      <c r="G35" s="11" t="s">
        <v>29</v>
      </c>
      <c r="L35" s="36"/>
      <c r="M35" s="36">
        <v>2.76</v>
      </c>
      <c r="N35" s="20" t="s">
        <v>30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</row>
    <row r="36" spans="1:31" ht="12.75" customHeight="1" x14ac:dyDescent="0.2">
      <c r="B36" s="11" t="s">
        <v>31</v>
      </c>
      <c r="C36" s="30">
        <v>0</v>
      </c>
      <c r="D36" s="35" t="s">
        <v>25</v>
      </c>
      <c r="E36" s="20" t="s">
        <v>22</v>
      </c>
      <c r="G36" s="11" t="s">
        <v>32</v>
      </c>
      <c r="L36" s="36"/>
      <c r="M36" s="36"/>
      <c r="N36" s="20" t="s">
        <v>30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</row>
    <row r="37" spans="1:31" ht="12.75" customHeight="1" x14ac:dyDescent="0.2">
      <c r="B37" s="11" t="s">
        <v>33</v>
      </c>
      <c r="C37" s="30">
        <v>3.51</v>
      </c>
      <c r="D37" s="31" t="s">
        <v>21</v>
      </c>
      <c r="E37" s="20" t="s">
        <v>22</v>
      </c>
      <c r="G37" s="11" t="s">
        <v>34</v>
      </c>
      <c r="L37" s="365"/>
      <c r="M37" s="365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</row>
    <row r="38" spans="1:31" ht="9.75" customHeight="1" x14ac:dyDescent="0.2">
      <c r="A38" s="37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</row>
    <row r="39" spans="1:31" ht="36" customHeight="1" x14ac:dyDescent="0.2">
      <c r="A39" s="360" t="s">
        <v>35</v>
      </c>
      <c r="B39" s="360" t="s">
        <v>36</v>
      </c>
      <c r="C39" s="360" t="s">
        <v>37</v>
      </c>
      <c r="D39" s="360"/>
      <c r="E39" s="360"/>
      <c r="F39" s="360" t="s">
        <v>38</v>
      </c>
      <c r="G39" s="360" t="s">
        <v>39</v>
      </c>
      <c r="H39" s="360"/>
      <c r="I39" s="360"/>
      <c r="J39" s="360" t="s">
        <v>40</v>
      </c>
      <c r="K39" s="360"/>
      <c r="L39" s="360"/>
      <c r="M39" s="360" t="s">
        <v>41</v>
      </c>
      <c r="N39" s="360" t="s">
        <v>42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</row>
    <row r="40" spans="1:31" ht="36.75" customHeight="1" x14ac:dyDescent="0.2">
      <c r="A40" s="360"/>
      <c r="B40" s="360"/>
      <c r="C40" s="360"/>
      <c r="D40" s="360"/>
      <c r="E40" s="360"/>
      <c r="F40" s="360"/>
      <c r="G40" s="360"/>
      <c r="H40" s="360"/>
      <c r="I40" s="360"/>
      <c r="J40" s="360"/>
      <c r="K40" s="360"/>
      <c r="L40" s="360"/>
      <c r="M40" s="360"/>
      <c r="N40" s="360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</row>
    <row r="41" spans="1:31" ht="45" x14ac:dyDescent="0.2">
      <c r="A41" s="360"/>
      <c r="B41" s="360"/>
      <c r="C41" s="360"/>
      <c r="D41" s="360"/>
      <c r="E41" s="360"/>
      <c r="F41" s="360"/>
      <c r="G41" s="141" t="s">
        <v>43</v>
      </c>
      <c r="H41" s="141" t="s">
        <v>44</v>
      </c>
      <c r="I41" s="141" t="s">
        <v>45</v>
      </c>
      <c r="J41" s="141" t="s">
        <v>43</v>
      </c>
      <c r="K41" s="141" t="s">
        <v>44</v>
      </c>
      <c r="L41" s="141" t="s">
        <v>46</v>
      </c>
      <c r="M41" s="360"/>
      <c r="N41" s="360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</row>
    <row r="42" spans="1:31" x14ac:dyDescent="0.2">
      <c r="A42" s="142">
        <v>1</v>
      </c>
      <c r="B42" s="142">
        <v>2</v>
      </c>
      <c r="C42" s="361">
        <v>3</v>
      </c>
      <c r="D42" s="361"/>
      <c r="E42" s="361"/>
      <c r="F42" s="142">
        <v>4</v>
      </c>
      <c r="G42" s="142">
        <v>5</v>
      </c>
      <c r="H42" s="142">
        <v>6</v>
      </c>
      <c r="I42" s="142">
        <v>7</v>
      </c>
      <c r="J42" s="142">
        <v>8</v>
      </c>
      <c r="K42" s="142">
        <v>9</v>
      </c>
      <c r="L42" s="142">
        <v>10</v>
      </c>
      <c r="M42" s="142">
        <v>11</v>
      </c>
      <c r="N42" s="142">
        <v>12</v>
      </c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</row>
    <row r="43" spans="1:31" ht="12" x14ac:dyDescent="0.2">
      <c r="A43" s="356" t="s">
        <v>47</v>
      </c>
      <c r="B43" s="357"/>
      <c r="C43" s="357"/>
      <c r="D43" s="357"/>
      <c r="E43" s="357"/>
      <c r="F43" s="357"/>
      <c r="G43" s="357"/>
      <c r="H43" s="357"/>
      <c r="I43" s="357"/>
      <c r="J43" s="357"/>
      <c r="K43" s="357"/>
      <c r="L43" s="357"/>
      <c r="M43" s="357"/>
      <c r="N43" s="358"/>
      <c r="P43" s="11"/>
      <c r="Q43" s="11"/>
      <c r="R43" s="11"/>
      <c r="S43" s="11"/>
      <c r="T43" s="11"/>
      <c r="U43" s="11"/>
      <c r="V43" s="38" t="s">
        <v>47</v>
      </c>
      <c r="W43" s="11"/>
      <c r="X43" s="11"/>
      <c r="Y43" s="11"/>
      <c r="Z43" s="11"/>
      <c r="AA43" s="11"/>
      <c r="AB43" s="11"/>
      <c r="AC43" s="11"/>
      <c r="AD43" s="11"/>
      <c r="AE43" s="11"/>
    </row>
    <row r="44" spans="1:31" ht="32.25" x14ac:dyDescent="0.2">
      <c r="A44" s="39" t="s">
        <v>48</v>
      </c>
      <c r="B44" s="140" t="s">
        <v>49</v>
      </c>
      <c r="C44" s="354" t="s">
        <v>50</v>
      </c>
      <c r="D44" s="354"/>
      <c r="E44" s="354"/>
      <c r="F44" s="40" t="s">
        <v>51</v>
      </c>
      <c r="G44" s="40"/>
      <c r="H44" s="40"/>
      <c r="I44" s="40" t="s">
        <v>48</v>
      </c>
      <c r="J44" s="41"/>
      <c r="K44" s="40"/>
      <c r="L44" s="41"/>
      <c r="M44" s="40"/>
      <c r="N44" s="42"/>
      <c r="P44" s="11"/>
      <c r="Q44" s="11"/>
      <c r="R44" s="11"/>
      <c r="S44" s="11"/>
      <c r="T44" s="11"/>
      <c r="U44" s="11"/>
      <c r="V44" s="38"/>
      <c r="W44" s="43" t="s">
        <v>50</v>
      </c>
      <c r="X44" s="11"/>
      <c r="Y44" s="11"/>
      <c r="Z44" s="11"/>
      <c r="AA44" s="11"/>
      <c r="AB44" s="11"/>
      <c r="AC44" s="11"/>
      <c r="AD44" s="11"/>
      <c r="AE44" s="11"/>
    </row>
    <row r="45" spans="1:31" ht="12" x14ac:dyDescent="0.2">
      <c r="A45" s="66"/>
      <c r="B45" s="58" t="s">
        <v>48</v>
      </c>
      <c r="C45" s="350" t="s">
        <v>52</v>
      </c>
      <c r="D45" s="350"/>
      <c r="E45" s="350"/>
      <c r="F45" s="51"/>
      <c r="G45" s="51"/>
      <c r="H45" s="51"/>
      <c r="I45" s="51"/>
      <c r="J45" s="67">
        <v>43.38</v>
      </c>
      <c r="K45" s="51"/>
      <c r="L45" s="67">
        <v>43.38</v>
      </c>
      <c r="M45" s="51"/>
      <c r="N45" s="68"/>
      <c r="P45" s="11"/>
      <c r="Q45" s="11"/>
      <c r="R45" s="11"/>
      <c r="S45" s="11"/>
      <c r="T45" s="11"/>
      <c r="U45" s="11"/>
      <c r="V45" s="38"/>
      <c r="W45" s="43"/>
      <c r="X45" s="14" t="s">
        <v>52</v>
      </c>
      <c r="Y45" s="11"/>
      <c r="Z45" s="11"/>
      <c r="AA45" s="11"/>
      <c r="AB45" s="11"/>
      <c r="AC45" s="11"/>
      <c r="AD45" s="11"/>
      <c r="AE45" s="11"/>
    </row>
    <row r="46" spans="1:31" ht="12" x14ac:dyDescent="0.2">
      <c r="A46" s="66"/>
      <c r="B46" s="58"/>
      <c r="C46" s="350" t="s">
        <v>53</v>
      </c>
      <c r="D46" s="350"/>
      <c r="E46" s="350"/>
      <c r="F46" s="51" t="s">
        <v>54</v>
      </c>
      <c r="G46" s="51" t="s">
        <v>55</v>
      </c>
      <c r="H46" s="51"/>
      <c r="I46" s="51" t="s">
        <v>55</v>
      </c>
      <c r="J46" s="67"/>
      <c r="K46" s="51"/>
      <c r="L46" s="67"/>
      <c r="M46" s="51"/>
      <c r="N46" s="68"/>
      <c r="P46" s="11"/>
      <c r="Q46" s="11"/>
      <c r="R46" s="11"/>
      <c r="S46" s="11"/>
      <c r="T46" s="11"/>
      <c r="U46" s="11"/>
      <c r="V46" s="38"/>
      <c r="W46" s="43"/>
      <c r="X46" s="11"/>
      <c r="Y46" s="14" t="s">
        <v>53</v>
      </c>
      <c r="Z46" s="11"/>
      <c r="AA46" s="11"/>
      <c r="AB46" s="11"/>
      <c r="AC46" s="11"/>
      <c r="AD46" s="11"/>
      <c r="AE46" s="11"/>
    </row>
    <row r="47" spans="1:31" ht="12" x14ac:dyDescent="0.2">
      <c r="A47" s="66"/>
      <c r="B47" s="58"/>
      <c r="C47" s="355" t="s">
        <v>56</v>
      </c>
      <c r="D47" s="355"/>
      <c r="E47" s="355"/>
      <c r="F47" s="69"/>
      <c r="G47" s="69"/>
      <c r="H47" s="69"/>
      <c r="I47" s="69"/>
      <c r="J47" s="70">
        <v>43.38</v>
      </c>
      <c r="K47" s="69"/>
      <c r="L47" s="70">
        <v>43.38</v>
      </c>
      <c r="M47" s="69"/>
      <c r="N47" s="71"/>
      <c r="P47" s="11"/>
      <c r="Q47" s="11"/>
      <c r="R47" s="11"/>
      <c r="S47" s="11"/>
      <c r="T47" s="11"/>
      <c r="U47" s="11"/>
      <c r="V47" s="38"/>
      <c r="W47" s="43"/>
      <c r="X47" s="11"/>
      <c r="Y47" s="11"/>
      <c r="Z47" s="14" t="s">
        <v>56</v>
      </c>
      <c r="AA47" s="11"/>
      <c r="AB47" s="11"/>
      <c r="AC47" s="11"/>
      <c r="AD47" s="11"/>
      <c r="AE47" s="11"/>
    </row>
    <row r="48" spans="1:31" ht="12" x14ac:dyDescent="0.2">
      <c r="A48" s="66"/>
      <c r="B48" s="58"/>
      <c r="C48" s="350" t="s">
        <v>57</v>
      </c>
      <c r="D48" s="350"/>
      <c r="E48" s="350"/>
      <c r="F48" s="51"/>
      <c r="G48" s="51"/>
      <c r="H48" s="51"/>
      <c r="I48" s="51"/>
      <c r="J48" s="67"/>
      <c r="K48" s="51"/>
      <c r="L48" s="67">
        <v>43.38</v>
      </c>
      <c r="M48" s="51"/>
      <c r="N48" s="68"/>
      <c r="P48" s="11"/>
      <c r="Q48" s="11"/>
      <c r="R48" s="11"/>
      <c r="S48" s="11"/>
      <c r="T48" s="11"/>
      <c r="U48" s="11"/>
      <c r="V48" s="38"/>
      <c r="W48" s="43"/>
      <c r="X48" s="11"/>
      <c r="Y48" s="14" t="s">
        <v>57</v>
      </c>
      <c r="Z48" s="11"/>
      <c r="AA48" s="11"/>
      <c r="AB48" s="11"/>
      <c r="AC48" s="11"/>
      <c r="AD48" s="11"/>
      <c r="AE48" s="11"/>
    </row>
    <row r="49" spans="1:31" ht="22.5" x14ac:dyDescent="0.2">
      <c r="A49" s="66"/>
      <c r="B49" s="58" t="s">
        <v>58</v>
      </c>
      <c r="C49" s="350" t="s">
        <v>59</v>
      </c>
      <c r="D49" s="350"/>
      <c r="E49" s="350"/>
      <c r="F49" s="51" t="s">
        <v>60</v>
      </c>
      <c r="G49" s="51" t="s">
        <v>61</v>
      </c>
      <c r="H49" s="51"/>
      <c r="I49" s="51" t="s">
        <v>61</v>
      </c>
      <c r="J49" s="67"/>
      <c r="K49" s="51"/>
      <c r="L49" s="67">
        <v>32.54</v>
      </c>
      <c r="M49" s="51"/>
      <c r="N49" s="68"/>
      <c r="P49" s="11"/>
      <c r="Q49" s="11"/>
      <c r="R49" s="11"/>
      <c r="S49" s="11"/>
      <c r="T49" s="11"/>
      <c r="U49" s="11"/>
      <c r="V49" s="38"/>
      <c r="W49" s="43"/>
      <c r="X49" s="11"/>
      <c r="Y49" s="14" t="s">
        <v>59</v>
      </c>
      <c r="Z49" s="11"/>
      <c r="AA49" s="11"/>
      <c r="AB49" s="11"/>
      <c r="AC49" s="11"/>
      <c r="AD49" s="11"/>
      <c r="AE49" s="11"/>
    </row>
    <row r="50" spans="1:31" ht="22.5" x14ac:dyDescent="0.2">
      <c r="A50" s="66"/>
      <c r="B50" s="58" t="s">
        <v>62</v>
      </c>
      <c r="C50" s="350" t="s">
        <v>63</v>
      </c>
      <c r="D50" s="350"/>
      <c r="E50" s="350"/>
      <c r="F50" s="51" t="s">
        <v>60</v>
      </c>
      <c r="G50" s="51" t="s">
        <v>64</v>
      </c>
      <c r="H50" s="51"/>
      <c r="I50" s="51" t="s">
        <v>64</v>
      </c>
      <c r="J50" s="67"/>
      <c r="K50" s="51"/>
      <c r="L50" s="67">
        <v>15.62</v>
      </c>
      <c r="M50" s="51"/>
      <c r="N50" s="68"/>
      <c r="P50" s="11"/>
      <c r="Q50" s="11"/>
      <c r="R50" s="11"/>
      <c r="S50" s="11"/>
      <c r="T50" s="11"/>
      <c r="U50" s="11"/>
      <c r="V50" s="38"/>
      <c r="W50" s="43"/>
      <c r="X50" s="11"/>
      <c r="Y50" s="14" t="s">
        <v>63</v>
      </c>
      <c r="Z50" s="11"/>
      <c r="AA50" s="11"/>
      <c r="AB50" s="11"/>
      <c r="AC50" s="11"/>
      <c r="AD50" s="11"/>
      <c r="AE50" s="11"/>
    </row>
    <row r="51" spans="1:31" ht="12" x14ac:dyDescent="0.2">
      <c r="A51" s="44"/>
      <c r="B51" s="139"/>
      <c r="C51" s="354" t="s">
        <v>65</v>
      </c>
      <c r="D51" s="354"/>
      <c r="E51" s="354"/>
      <c r="F51" s="40"/>
      <c r="G51" s="40"/>
      <c r="H51" s="40"/>
      <c r="I51" s="40"/>
      <c r="J51" s="41"/>
      <c r="K51" s="40"/>
      <c r="L51" s="41">
        <v>91.54</v>
      </c>
      <c r="M51" s="69"/>
      <c r="N51" s="42"/>
      <c r="P51" s="11"/>
      <c r="Q51" s="11"/>
      <c r="R51" s="11"/>
      <c r="S51" s="11"/>
      <c r="T51" s="11"/>
      <c r="U51" s="11"/>
      <c r="V51" s="38"/>
      <c r="W51" s="43"/>
      <c r="X51" s="11"/>
      <c r="Y51" s="11"/>
      <c r="Z51" s="11"/>
      <c r="AA51" s="43" t="s">
        <v>65</v>
      </c>
      <c r="AB51" s="11"/>
      <c r="AC51" s="11"/>
      <c r="AD51" s="11"/>
      <c r="AE51" s="11"/>
    </row>
    <row r="52" spans="1:31" ht="1.5" customHeight="1" x14ac:dyDescent="0.2">
      <c r="A52" s="46"/>
      <c r="B52" s="139"/>
      <c r="C52" s="139"/>
      <c r="D52" s="139"/>
      <c r="E52" s="139"/>
      <c r="F52" s="46"/>
      <c r="G52" s="46"/>
      <c r="H52" s="46"/>
      <c r="I52" s="46"/>
      <c r="J52" s="50"/>
      <c r="K52" s="46"/>
      <c r="L52" s="50"/>
      <c r="M52" s="51"/>
      <c r="N52" s="50"/>
      <c r="P52" s="11"/>
      <c r="Q52" s="11"/>
      <c r="R52" s="11"/>
      <c r="S52" s="11"/>
      <c r="T52" s="11"/>
      <c r="U52" s="11"/>
      <c r="V52" s="38"/>
      <c r="W52" s="43"/>
      <c r="X52" s="11"/>
      <c r="Y52" s="11"/>
      <c r="Z52" s="11"/>
      <c r="AA52" s="43"/>
      <c r="AB52" s="11"/>
      <c r="AC52" s="11"/>
      <c r="AD52" s="11"/>
      <c r="AE52" s="11"/>
    </row>
    <row r="53" spans="1:31" ht="2.25" customHeight="1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72"/>
      <c r="M53" s="73"/>
      <c r="N53" s="74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</row>
    <row r="54" spans="1:31" x14ac:dyDescent="0.2">
      <c r="A54" s="52"/>
      <c r="B54" s="53"/>
      <c r="C54" s="354" t="s">
        <v>66</v>
      </c>
      <c r="D54" s="354"/>
      <c r="E54" s="354"/>
      <c r="F54" s="354"/>
      <c r="G54" s="354"/>
      <c r="H54" s="354"/>
      <c r="I54" s="354"/>
      <c r="J54" s="354"/>
      <c r="K54" s="354"/>
      <c r="L54" s="54"/>
      <c r="M54" s="75"/>
      <c r="N54" s="56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43" t="s">
        <v>66</v>
      </c>
      <c r="AC54" s="11"/>
      <c r="AD54" s="11"/>
      <c r="AE54" s="11"/>
    </row>
    <row r="55" spans="1:31" x14ac:dyDescent="0.2">
      <c r="A55" s="57"/>
      <c r="B55" s="58"/>
      <c r="C55" s="350" t="s">
        <v>67</v>
      </c>
      <c r="D55" s="350"/>
      <c r="E55" s="350"/>
      <c r="F55" s="350"/>
      <c r="G55" s="350"/>
      <c r="H55" s="350"/>
      <c r="I55" s="350"/>
      <c r="J55" s="350"/>
      <c r="K55" s="350"/>
      <c r="L55" s="59">
        <v>43.38</v>
      </c>
      <c r="M55" s="76"/>
      <c r="N55" s="6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43"/>
      <c r="AC55" s="14" t="s">
        <v>67</v>
      </c>
      <c r="AD55" s="11"/>
      <c r="AE55" s="11"/>
    </row>
    <row r="56" spans="1:31" x14ac:dyDescent="0.2">
      <c r="A56" s="57"/>
      <c r="B56" s="58"/>
      <c r="C56" s="350" t="s">
        <v>68</v>
      </c>
      <c r="D56" s="350"/>
      <c r="E56" s="350"/>
      <c r="F56" s="350"/>
      <c r="G56" s="350"/>
      <c r="H56" s="350"/>
      <c r="I56" s="350"/>
      <c r="J56" s="350"/>
      <c r="K56" s="350"/>
      <c r="L56" s="59"/>
      <c r="M56" s="76"/>
      <c r="N56" s="6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43"/>
      <c r="AC56" s="14" t="s">
        <v>68</v>
      </c>
      <c r="AD56" s="11"/>
      <c r="AE56" s="11"/>
    </row>
    <row r="57" spans="1:31" x14ac:dyDescent="0.2">
      <c r="A57" s="57"/>
      <c r="B57" s="58"/>
      <c r="C57" s="350" t="s">
        <v>69</v>
      </c>
      <c r="D57" s="350"/>
      <c r="E57" s="350"/>
      <c r="F57" s="350"/>
      <c r="G57" s="350"/>
      <c r="H57" s="350"/>
      <c r="I57" s="350"/>
      <c r="J57" s="350"/>
      <c r="K57" s="350"/>
      <c r="L57" s="59">
        <v>43.38</v>
      </c>
      <c r="M57" s="76"/>
      <c r="N57" s="6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43"/>
      <c r="AC57" s="14" t="s">
        <v>69</v>
      </c>
      <c r="AD57" s="11"/>
      <c r="AE57" s="11"/>
    </row>
    <row r="58" spans="1:31" x14ac:dyDescent="0.2">
      <c r="A58" s="57"/>
      <c r="B58" s="58"/>
      <c r="C58" s="350" t="s">
        <v>70</v>
      </c>
      <c r="D58" s="350"/>
      <c r="E58" s="350"/>
      <c r="F58" s="350"/>
      <c r="G58" s="350"/>
      <c r="H58" s="350"/>
      <c r="I58" s="350"/>
      <c r="J58" s="350"/>
      <c r="K58" s="350"/>
      <c r="L58" s="59">
        <v>91.54</v>
      </c>
      <c r="M58" s="76"/>
      <c r="N58" s="61">
        <v>3505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43"/>
      <c r="AC58" s="14" t="s">
        <v>70</v>
      </c>
      <c r="AD58" s="11"/>
      <c r="AE58" s="11"/>
    </row>
    <row r="59" spans="1:31" x14ac:dyDescent="0.2">
      <c r="A59" s="57"/>
      <c r="B59" s="58" t="s">
        <v>71</v>
      </c>
      <c r="C59" s="350" t="s">
        <v>72</v>
      </c>
      <c r="D59" s="350"/>
      <c r="E59" s="350"/>
      <c r="F59" s="350"/>
      <c r="G59" s="350"/>
      <c r="H59" s="350"/>
      <c r="I59" s="350"/>
      <c r="J59" s="350"/>
      <c r="K59" s="350"/>
      <c r="L59" s="59">
        <v>91.54</v>
      </c>
      <c r="M59" s="76" t="s">
        <v>204</v>
      </c>
      <c r="N59" s="61">
        <v>3505</v>
      </c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43"/>
      <c r="AC59" s="14" t="s">
        <v>72</v>
      </c>
      <c r="AD59" s="11"/>
      <c r="AE59" s="11"/>
    </row>
    <row r="60" spans="1:31" x14ac:dyDescent="0.2">
      <c r="A60" s="57"/>
      <c r="B60" s="58"/>
      <c r="C60" s="350" t="s">
        <v>73</v>
      </c>
      <c r="D60" s="350"/>
      <c r="E60" s="350"/>
      <c r="F60" s="350"/>
      <c r="G60" s="350"/>
      <c r="H60" s="350"/>
      <c r="I60" s="350"/>
      <c r="J60" s="350"/>
      <c r="K60" s="350"/>
      <c r="L60" s="59"/>
      <c r="M60" s="76"/>
      <c r="N60" s="6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43"/>
      <c r="AC60" s="14" t="s">
        <v>73</v>
      </c>
      <c r="AD60" s="11"/>
      <c r="AE60" s="11"/>
    </row>
    <row r="61" spans="1:31" x14ac:dyDescent="0.2">
      <c r="A61" s="57"/>
      <c r="B61" s="58"/>
      <c r="C61" s="350" t="s">
        <v>74</v>
      </c>
      <c r="D61" s="350"/>
      <c r="E61" s="350"/>
      <c r="F61" s="350"/>
      <c r="G61" s="350"/>
      <c r="H61" s="350"/>
      <c r="I61" s="350"/>
      <c r="J61" s="350"/>
      <c r="K61" s="350"/>
      <c r="L61" s="59">
        <v>43.38</v>
      </c>
      <c r="M61" s="76"/>
      <c r="N61" s="6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43"/>
      <c r="AC61" s="14" t="s">
        <v>74</v>
      </c>
      <c r="AD61" s="11"/>
      <c r="AE61" s="11"/>
    </row>
    <row r="62" spans="1:31" x14ac:dyDescent="0.2">
      <c r="A62" s="57"/>
      <c r="B62" s="58"/>
      <c r="C62" s="350" t="s">
        <v>75</v>
      </c>
      <c r="D62" s="350"/>
      <c r="E62" s="350"/>
      <c r="F62" s="350"/>
      <c r="G62" s="350"/>
      <c r="H62" s="350"/>
      <c r="I62" s="350"/>
      <c r="J62" s="350"/>
      <c r="K62" s="350"/>
      <c r="L62" s="59">
        <v>32.54</v>
      </c>
      <c r="M62" s="76"/>
      <c r="N62" s="6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43"/>
      <c r="AC62" s="14" t="s">
        <v>75</v>
      </c>
      <c r="AD62" s="11"/>
      <c r="AE62" s="11"/>
    </row>
    <row r="63" spans="1:31" x14ac:dyDescent="0.2">
      <c r="A63" s="57"/>
      <c r="B63" s="58"/>
      <c r="C63" s="350" t="s">
        <v>76</v>
      </c>
      <c r="D63" s="350"/>
      <c r="E63" s="350"/>
      <c r="F63" s="350"/>
      <c r="G63" s="350"/>
      <c r="H63" s="350"/>
      <c r="I63" s="350"/>
      <c r="J63" s="350"/>
      <c r="K63" s="350"/>
      <c r="L63" s="59">
        <v>15.62</v>
      </c>
      <c r="M63" s="76"/>
      <c r="N63" s="6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43"/>
      <c r="AC63" s="14" t="s">
        <v>76</v>
      </c>
      <c r="AD63" s="11"/>
      <c r="AE63" s="11"/>
    </row>
    <row r="64" spans="1:31" x14ac:dyDescent="0.2">
      <c r="A64" s="57"/>
      <c r="B64" s="58"/>
      <c r="C64" s="350" t="s">
        <v>77</v>
      </c>
      <c r="D64" s="350"/>
      <c r="E64" s="350"/>
      <c r="F64" s="350"/>
      <c r="G64" s="350"/>
      <c r="H64" s="350"/>
      <c r="I64" s="350"/>
      <c r="J64" s="350"/>
      <c r="K64" s="350"/>
      <c r="L64" s="59">
        <v>43.38</v>
      </c>
      <c r="M64" s="76"/>
      <c r="N64" s="6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43"/>
      <c r="AC64" s="14" t="s">
        <v>77</v>
      </c>
      <c r="AD64" s="11"/>
      <c r="AE64" s="11"/>
    </row>
    <row r="65" spans="1:31" x14ac:dyDescent="0.2">
      <c r="A65" s="57"/>
      <c r="B65" s="58"/>
      <c r="C65" s="350" t="s">
        <v>78</v>
      </c>
      <c r="D65" s="350"/>
      <c r="E65" s="350"/>
      <c r="F65" s="350"/>
      <c r="G65" s="350"/>
      <c r="H65" s="350"/>
      <c r="I65" s="350"/>
      <c r="J65" s="350"/>
      <c r="K65" s="350"/>
      <c r="L65" s="59">
        <v>32.54</v>
      </c>
      <c r="M65" s="76"/>
      <c r="N65" s="6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43"/>
      <c r="AC65" s="14" t="s">
        <v>78</v>
      </c>
      <c r="AD65" s="11"/>
      <c r="AE65" s="11"/>
    </row>
    <row r="66" spans="1:31" x14ac:dyDescent="0.2">
      <c r="A66" s="57"/>
      <c r="B66" s="58"/>
      <c r="C66" s="350" t="s">
        <v>79</v>
      </c>
      <c r="D66" s="350"/>
      <c r="E66" s="350"/>
      <c r="F66" s="350"/>
      <c r="G66" s="350"/>
      <c r="H66" s="350"/>
      <c r="I66" s="350"/>
      <c r="J66" s="350"/>
      <c r="K66" s="350"/>
      <c r="L66" s="59">
        <v>15.62</v>
      </c>
      <c r="M66" s="76"/>
      <c r="N66" s="6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43"/>
      <c r="AC66" s="14" t="s">
        <v>79</v>
      </c>
      <c r="AD66" s="11"/>
      <c r="AE66" s="11"/>
    </row>
    <row r="67" spans="1:31" x14ac:dyDescent="0.2">
      <c r="A67" s="57"/>
      <c r="B67" s="50"/>
      <c r="C67" s="353" t="s">
        <v>208</v>
      </c>
      <c r="D67" s="353"/>
      <c r="E67" s="353"/>
      <c r="F67" s="353"/>
      <c r="G67" s="353"/>
      <c r="H67" s="353"/>
      <c r="I67" s="353"/>
      <c r="J67" s="353"/>
      <c r="K67" s="353"/>
      <c r="L67" s="62">
        <v>100.54</v>
      </c>
      <c r="M67" s="144"/>
      <c r="N67" s="64">
        <v>3850</v>
      </c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43"/>
      <c r="AC67" s="11"/>
      <c r="AD67" s="43" t="s">
        <v>208</v>
      </c>
      <c r="AE67" s="11"/>
    </row>
    <row r="68" spans="1:31" x14ac:dyDescent="0.2">
      <c r="A68" s="57"/>
      <c r="B68" s="50"/>
      <c r="C68" s="353" t="s">
        <v>80</v>
      </c>
      <c r="D68" s="353"/>
      <c r="E68" s="353"/>
      <c r="F68" s="353"/>
      <c r="G68" s="353"/>
      <c r="H68" s="353"/>
      <c r="I68" s="353"/>
      <c r="J68" s="353"/>
      <c r="K68" s="353"/>
      <c r="L68" s="62">
        <v>100.54</v>
      </c>
      <c r="M68" s="144"/>
      <c r="N68" s="77">
        <v>3850</v>
      </c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43"/>
      <c r="AC68" s="11"/>
      <c r="AD68" s="43"/>
      <c r="AE68" s="43" t="s">
        <v>80</v>
      </c>
    </row>
    <row r="69" spans="1:31" ht="1.5" customHeight="1" x14ac:dyDescent="0.2">
      <c r="B69" s="50"/>
      <c r="C69" s="139"/>
      <c r="D69" s="139"/>
      <c r="E69" s="139"/>
      <c r="F69" s="139"/>
      <c r="G69" s="139"/>
      <c r="H69" s="139"/>
      <c r="I69" s="139"/>
      <c r="J69" s="139"/>
      <c r="K69" s="139"/>
      <c r="L69" s="62"/>
      <c r="M69" s="63"/>
      <c r="N69" s="78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</row>
    <row r="70" spans="1:31" ht="53.25" customHeight="1" x14ac:dyDescent="0.2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</row>
    <row r="71" spans="1:31" s="235" customFormat="1" ht="15" x14ac:dyDescent="0.2">
      <c r="A71" s="291" t="s">
        <v>525</v>
      </c>
      <c r="B71" s="292"/>
      <c r="C71" s="292"/>
      <c r="D71" s="292"/>
      <c r="E71" s="292"/>
      <c r="F71" s="292"/>
      <c r="G71" s="292"/>
      <c r="H71" s="292"/>
      <c r="I71" s="292"/>
      <c r="J71" s="292"/>
      <c r="K71" s="292"/>
      <c r="L71" s="292"/>
      <c r="M71" s="292"/>
    </row>
    <row r="72" spans="1:31" s="235" customFormat="1" ht="15" x14ac:dyDescent="0.2">
      <c r="A72" s="293" t="s">
        <v>526</v>
      </c>
      <c r="B72" s="292"/>
      <c r="C72" s="292"/>
      <c r="D72" s="292"/>
      <c r="E72" s="292"/>
      <c r="F72" s="292"/>
      <c r="G72" s="292"/>
      <c r="H72" s="292"/>
      <c r="I72" s="292"/>
      <c r="J72" s="292"/>
      <c r="K72" s="292"/>
      <c r="L72" s="292"/>
      <c r="M72" s="292"/>
    </row>
    <row r="73" spans="1:31" ht="12.75" customHeight="1" x14ac:dyDescent="0.2">
      <c r="B73" s="80" t="s">
        <v>83</v>
      </c>
      <c r="C73" s="314"/>
      <c r="D73" s="314"/>
      <c r="E73" s="314"/>
      <c r="F73" s="314"/>
      <c r="G73" s="314"/>
      <c r="H73" s="314"/>
      <c r="I73" s="314"/>
      <c r="J73" s="314"/>
      <c r="K73" s="314"/>
      <c r="L73" s="314"/>
    </row>
    <row r="74" spans="1:31" ht="13.5" customHeight="1" x14ac:dyDescent="0.2">
      <c r="C74" s="315" t="s">
        <v>82</v>
      </c>
      <c r="D74" s="315"/>
      <c r="E74" s="315"/>
      <c r="F74" s="315"/>
      <c r="G74" s="315"/>
      <c r="H74" s="315"/>
      <c r="I74" s="315"/>
      <c r="J74" s="315"/>
      <c r="K74" s="315"/>
      <c r="L74" s="315"/>
    </row>
    <row r="76" spans="1:31" x14ac:dyDescent="0.2">
      <c r="B76" s="81"/>
      <c r="D76" s="81"/>
      <c r="F76" s="8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</row>
  </sheetData>
  <mergeCells count="54">
    <mergeCell ref="A22:N22"/>
    <mergeCell ref="A8:C8"/>
    <mergeCell ref="K8:N8"/>
    <mergeCell ref="A9:D9"/>
    <mergeCell ref="J9:N9"/>
    <mergeCell ref="A10:D10"/>
    <mergeCell ref="J10:N10"/>
    <mergeCell ref="D14:N14"/>
    <mergeCell ref="A17:N17"/>
    <mergeCell ref="A18:N18"/>
    <mergeCell ref="A20:N20"/>
    <mergeCell ref="A21:N21"/>
    <mergeCell ref="C45:E45"/>
    <mergeCell ref="C46:E46"/>
    <mergeCell ref="C47:E47"/>
    <mergeCell ref="C48:E48"/>
    <mergeCell ref="A24:N24"/>
    <mergeCell ref="A25:N25"/>
    <mergeCell ref="B27:F27"/>
    <mergeCell ref="B28:F28"/>
    <mergeCell ref="L37:M37"/>
    <mergeCell ref="C44:E44"/>
    <mergeCell ref="A39:A41"/>
    <mergeCell ref="B39:B41"/>
    <mergeCell ref="C39:E41"/>
    <mergeCell ref="F39:F41"/>
    <mergeCell ref="J39:L40"/>
    <mergeCell ref="M39:M41"/>
    <mergeCell ref="N39:N41"/>
    <mergeCell ref="C42:E42"/>
    <mergeCell ref="A43:N43"/>
    <mergeCell ref="G39:I40"/>
    <mergeCell ref="C49:E49"/>
    <mergeCell ref="C64:K64"/>
    <mergeCell ref="C51:E51"/>
    <mergeCell ref="C54:K54"/>
    <mergeCell ref="C55:K55"/>
    <mergeCell ref="C56:K56"/>
    <mergeCell ref="C57:K57"/>
    <mergeCell ref="C58:K58"/>
    <mergeCell ref="C59:K59"/>
    <mergeCell ref="C60:K60"/>
    <mergeCell ref="C61:K61"/>
    <mergeCell ref="C62:K62"/>
    <mergeCell ref="C63:K63"/>
    <mergeCell ref="C50:E50"/>
    <mergeCell ref="C73:L73"/>
    <mergeCell ref="C74:L74"/>
    <mergeCell ref="C65:K65"/>
    <mergeCell ref="C66:K66"/>
    <mergeCell ref="C67:K67"/>
    <mergeCell ref="C68:K68"/>
    <mergeCell ref="A71:M71"/>
    <mergeCell ref="A72:M72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8" max="7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24</vt:i4>
      </vt:variant>
    </vt:vector>
  </HeadingPairs>
  <TitlesOfParts>
    <vt:vector size="38" baseType="lpstr">
      <vt:lpstr>ЛСР_Создание+рек ИСУЭЭ-21-22</vt:lpstr>
      <vt:lpstr>ЛСР_Создание ИСУЭЭ ПО-21</vt:lpstr>
      <vt:lpstr>ЛСР_Доп.ПО21</vt:lpstr>
      <vt:lpstr>ЛСР_доп.ПО-22_Windows</vt:lpstr>
      <vt:lpstr>Модернизация ИСУЭ_СХД23</vt:lpstr>
      <vt:lpstr>Расчет расходов на интеграцию</vt:lpstr>
      <vt:lpstr>ЛСР_Интеграция-22</vt:lpstr>
      <vt:lpstr>ЛСР_Интеграция-23</vt:lpstr>
      <vt:lpstr>ЛСР_Интеграция-24</vt:lpstr>
      <vt:lpstr>ЛСР_Интеграция-25</vt:lpstr>
      <vt:lpstr>Расчет расходов на Static IP</vt:lpstr>
      <vt:lpstr>СВОД_обслуживание</vt:lpstr>
      <vt:lpstr>Калькуляц_Обсл-2021</vt:lpstr>
      <vt:lpstr>Затраты на связь</vt:lpstr>
      <vt:lpstr>'ЛСР_доп.ПО-22_Windows'!Print_Area</vt:lpstr>
      <vt:lpstr>'ЛСР_Интеграция-22'!Print_Area</vt:lpstr>
      <vt:lpstr>'ЛСР_Интеграция-23'!Print_Area</vt:lpstr>
      <vt:lpstr>'ЛСР_Интеграция-24'!Print_Area</vt:lpstr>
      <vt:lpstr>'ЛСР_Интеграция-25'!Print_Area</vt:lpstr>
      <vt:lpstr>'Модернизация ИСУЭ_СХД23'!Print_Area</vt:lpstr>
      <vt:lpstr>'ЛСР_доп.ПО-22_Windows'!Print_Titles</vt:lpstr>
      <vt:lpstr>'ЛСР_Интеграция-22'!Print_Titles</vt:lpstr>
      <vt:lpstr>'ЛСР_Интеграция-23'!Print_Titles</vt:lpstr>
      <vt:lpstr>'ЛСР_Интеграция-24'!Print_Titles</vt:lpstr>
      <vt:lpstr>'ЛСР_Интеграция-25'!Print_Titles</vt:lpstr>
      <vt:lpstr>'ЛСР_Создание ИСУЭЭ ПО-21'!Print_Titles</vt:lpstr>
      <vt:lpstr>'Модернизация ИСУЭ_СХД23'!Print_Titles</vt:lpstr>
      <vt:lpstr>ЛСР_Доп.ПО21!Заголовки_для_печати</vt:lpstr>
      <vt:lpstr>'ЛСР_доп.ПО-22_Windows'!Заголовки_для_печати</vt:lpstr>
      <vt:lpstr>'ЛСР_Интеграция-22'!Заголовки_для_печати</vt:lpstr>
      <vt:lpstr>'ЛСР_Интеграция-23'!Заголовки_для_печати</vt:lpstr>
      <vt:lpstr>'ЛСР_Интеграция-24'!Заголовки_для_печати</vt:lpstr>
      <vt:lpstr>'ЛСР_Интеграция-25'!Заголовки_для_печати</vt:lpstr>
      <vt:lpstr>'ЛСР_Создание ИСУЭЭ ПО-21'!Заголовки_для_печати</vt:lpstr>
      <vt:lpstr>'ЛСР_Создание+рек ИСУЭЭ-21-22'!Заголовки_для_печати</vt:lpstr>
      <vt:lpstr>'Модернизация ИСУЭ_СХД23'!Заголовки_для_печати</vt:lpstr>
      <vt:lpstr>'Калькуляц_Обсл-2021'!Область_печати</vt:lpstr>
      <vt:lpstr>'Расчет расходов на Static IP'!Область_печати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Васильевна Д.</dc:creator>
  <cp:lastModifiedBy>Недобежкина Анна Сергеевна</cp:lastModifiedBy>
  <cp:lastPrinted>2022-02-28T13:24:27Z</cp:lastPrinted>
  <dcterms:created xsi:type="dcterms:W3CDTF">2020-09-30T08:50:27Z</dcterms:created>
  <dcterms:modified xsi:type="dcterms:W3CDTF">2022-03-01T14:01:19Z</dcterms:modified>
</cp:coreProperties>
</file>